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913" activeTab="1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支出经济科目" sheetId="39" r:id="rId8"/>
    <sheet name="8一般公共预算基本支出表" sheetId="27" r:id="rId9"/>
    <sheet name="9政府性基金预算支出表" sheetId="26" r:id="rId10"/>
    <sheet name="10项目支出明细表" sheetId="32" r:id="rId11"/>
    <sheet name="11项目支出表（偿债）" sheetId="28" r:id="rId12"/>
    <sheet name="12财政拨款支出" sheetId="40" r:id="rId13"/>
    <sheet name="13纳入预算管理行政收费" sheetId="42" r:id="rId14"/>
    <sheet name="14专户" sheetId="44" r:id="rId15"/>
    <sheet name="15“三公”经费支出预算表" sheetId="34" r:id="rId16"/>
    <sheet name="16政府采购表" sheetId="12" r:id="rId17"/>
    <sheet name="17政府购买服务预算表" sheetId="36" r:id="rId18"/>
    <sheet name="18省提前告知专项支出表" sheetId="30" r:id="rId19"/>
  </sheets>
  <externalReferences>
    <externalReference r:id="rId20"/>
  </externalReferences>
  <definedNames>
    <definedName name="_xlnm.Print_Area" localSheetId="10">'10项目支出明细表'!$A$1:$L$35</definedName>
    <definedName name="_xlnm.Print_Area" localSheetId="16">'16政府采购表'!$A$1:$J$7</definedName>
    <definedName name="_xlnm.Print_Area" localSheetId="17">'17政府购买服务预算表'!$A$1:$T$8</definedName>
    <definedName name="_xlnm.Print_Area" localSheetId="18">'18省提前告知专项支出表'!$A$1:$G$9</definedName>
    <definedName name="_xlnm.Print_Area" localSheetId="3">'3部门支出总表'!$A$1:$G$29</definedName>
    <definedName name="_xlnm.Print_Area" localSheetId="7">'7支出经济科目'!$A$1:$J$41</definedName>
    <definedName name="_xlnm.Print_Area" localSheetId="8">'8一般公共预算基本支出表'!$A$1:$D$42</definedName>
    <definedName name="_xlnm.Print_Area" localSheetId="9">'9政府性基金预算支出表'!$A$1:$D$9</definedName>
    <definedName name="_xlnm.Print_Area">#N/A</definedName>
    <definedName name="_xlnm.Print_Titles" localSheetId="10">'10项目支出明细表'!$1:$7</definedName>
    <definedName name="_xlnm.Print_Titles" localSheetId="16">'16政府采购表'!$1:$6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5">'5一般公共预算'!$1:$8</definedName>
    <definedName name="_xlnm.Print_Titles" localSheetId="6">'6政府预算经济分类情况表'!$1:$7</definedName>
    <definedName name="_xlnm.Print_Titles" localSheetId="7">'7支出经济科目'!$1:$7</definedName>
    <definedName name="_xlnm.Print_Titles" localSheetId="8">'8一般公共预算基本支出表'!$1:$7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6" hidden="1">'16政府采购表'!$2:$6</definedName>
    <definedName name="Z_F3E756D0_37BF_413B_B4A8_93A201DE2E9C_.wvu.PrintTitles" localSheetId="18" hidden="1">[1]财政拨款细3!$A$1:$IV$5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<sst xmlns="http://schemas.openxmlformats.org/spreadsheetml/2006/main" count="751" uniqueCount="270">
  <si>
    <t xml:space="preserve">2022年清河区教育局部门预算公开报表  </t>
  </si>
  <si>
    <t xml:space="preserve"> </t>
  </si>
  <si>
    <t>附表1</t>
  </si>
  <si>
    <t xml:space="preserve">    2022年部门收支预算总表</t>
  </si>
  <si>
    <t>单位：万元</t>
  </si>
  <si>
    <t>单位名称</t>
  </si>
  <si>
    <t>合计</t>
  </si>
  <si>
    <t>一般公共预算拨款收入</t>
  </si>
  <si>
    <t>政府性基金收入</t>
  </si>
  <si>
    <t>其他收入</t>
  </si>
  <si>
    <t>上年结转收入</t>
  </si>
  <si>
    <t>支出预算</t>
  </si>
  <si>
    <t>小计</t>
  </si>
  <si>
    <t>财政拨款（补助）收入</t>
  </si>
  <si>
    <t>纳入预算管理的行政事业性收费收入</t>
  </si>
  <si>
    <t>专项收入</t>
  </si>
  <si>
    <t>行政事业性收费收入</t>
  </si>
  <si>
    <t>工资福利支出</t>
  </si>
  <si>
    <t>商品和服务支出</t>
  </si>
  <si>
    <t>对个人和家庭的补助支出</t>
  </si>
  <si>
    <t>项目支出</t>
  </si>
  <si>
    <t>**</t>
  </si>
  <si>
    <t>205教育支出</t>
  </si>
  <si>
    <t>20501教育管理事务</t>
  </si>
  <si>
    <t>2050101行政运行(教育管理事务）</t>
  </si>
  <si>
    <t>2050102一般行政管理事务(教育管理事务）</t>
  </si>
  <si>
    <t>铁岭市清河区教育局（本级）</t>
  </si>
  <si>
    <t>20502普通教育</t>
  </si>
  <si>
    <t>2050201学前教育</t>
  </si>
  <si>
    <t>铁岭市清河区幼儿园</t>
  </si>
  <si>
    <t>铁岭市清河区第一小学（本级）</t>
  </si>
  <si>
    <t>铁岭市清河区第二小学（本级）</t>
  </si>
  <si>
    <t>2050202小学教育</t>
  </si>
  <si>
    <t>铁岭市清河区张相镇九年一贯制学校（本级）</t>
  </si>
  <si>
    <t>铁岭市清河区聂家满族乡九年一贯制学校（本级）</t>
  </si>
  <si>
    <t>铁岭市清河区杨木林子镇九年一贯制学校（本级）</t>
  </si>
  <si>
    <t>2050203初中教育</t>
  </si>
  <si>
    <t>铁岭市清河实验中学（本级）</t>
  </si>
  <si>
    <t>2050204高中教育</t>
  </si>
  <si>
    <t>铁岭市清河高级中学（本级）</t>
  </si>
  <si>
    <t>2050299其他普通教育</t>
  </si>
  <si>
    <t>铁岭市清河区中小学生校外活动中心</t>
  </si>
  <si>
    <t>进修及培训</t>
  </si>
  <si>
    <t>2050801教师进修</t>
  </si>
  <si>
    <t>铁岭市清河区教师进修学校</t>
  </si>
  <si>
    <t>20509教育费附加安排的支出</t>
  </si>
  <si>
    <t>其他教育费附加安排的支出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</si>
  <si>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</si>
  <si>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</si>
  <si>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</si>
  <si>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</si>
  <si>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行政事业单位医疗</t>
    </r>
  </si>
  <si>
    <t xml:space="preserve">    行政单位医疗</t>
  </si>
  <si>
    <t xml:space="preserve">    事业单位医疗</t>
  </si>
  <si>
    <t>住房保障支出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</si>
  <si>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住房公积金</t>
    </r>
  </si>
  <si>
    <t>附表2</t>
  </si>
  <si>
    <t>2022年部门收入预算总表</t>
  </si>
  <si>
    <t xml:space="preserve"> 单位：万元</t>
  </si>
  <si>
    <t>附表3</t>
  </si>
  <si>
    <t>2022年部门支出预算总表</t>
  </si>
  <si>
    <t>科目名称（类/款/项）</t>
  </si>
  <si>
    <t>基本支出</t>
  </si>
  <si>
    <t>附表4</t>
  </si>
  <si>
    <t>2022年部门财政拨款收支预算总表</t>
  </si>
  <si>
    <t>收            入</t>
  </si>
  <si>
    <t>支                  出</t>
  </si>
  <si>
    <t>项      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</si>
  <si>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年预算数</t>
    </r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</si>
  <si>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</si>
  <si>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</si>
  <si>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</si>
  <si>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</si>
  <si>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</si>
  <si>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</si>
  <si>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</si>
  <si>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</si>
  <si>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</si>
  <si>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</si>
  <si>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</si>
  <si>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5、行政事业性收费收入</t>
  </si>
  <si>
    <t xml:space="preserve">    六、科学技术支出</t>
  </si>
  <si>
    <t>二、政府性基金预算拨款收入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</si>
  <si>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</si>
  <si>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</si>
  <si>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</si>
  <si>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</si>
  <si>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</si>
  <si>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</si>
  <si>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</si>
  <si>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</si>
  <si>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</si>
  <si>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</si>
  <si>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</si>
  <si>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</si>
  <si>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</si>
  <si>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</si>
  <si>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</si>
  <si>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二十二、国有资本经营预算支出</t>
  </si>
  <si>
    <t xml:space="preserve">    二十三、灾害防治及应急管理支出</t>
  </si>
  <si>
    <t xml:space="preserve">    二十四、预备费</t>
  </si>
  <si>
    <t xml:space="preserve">    二十五、其他支出</t>
  </si>
  <si>
    <t xml:space="preserve">    二十六、转移性支出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</si>
  <si>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</si>
  <si>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</si>
  <si>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</si>
  <si>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</si>
  <si>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</si>
  <si>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 xml:space="preserve">  上年结转收入</t>
  </si>
  <si>
    <t xml:space="preserve">  结转下年支出</t>
  </si>
  <si>
    <t xml:space="preserve">      其中:一般公共预算拨款收入结转</t>
  </si>
  <si>
    <t>收      入      总      计</t>
  </si>
  <si>
    <t>支　　　出　　　总　　　计</t>
  </si>
  <si>
    <t>2022年部门一般公共预算</t>
  </si>
  <si>
    <t>附表6</t>
  </si>
  <si>
    <t>2022年部门政府预算经济分类情况表</t>
  </si>
  <si>
    <t>预算科目名称</t>
  </si>
  <si>
    <t>财政拨款（补助）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</si>
  <si>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</si>
  <si>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</si>
  <si>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</si>
  <si>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</si>
  <si>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</si>
  <si>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</si>
  <si>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委托业务费</t>
  </si>
  <si>
    <t xml:space="preserve">  公务用车运行维护费</t>
  </si>
  <si>
    <t xml:space="preserve">  维修（护）费</t>
  </si>
  <si>
    <t>对事业单位经常性补助</t>
  </si>
  <si>
    <t xml:space="preserve">  工资福利支出</t>
  </si>
  <si>
    <t xml:space="preserve">  商品和服务支出</t>
  </si>
  <si>
    <t>对个人和家庭的补助</t>
  </si>
  <si>
    <t xml:space="preserve">  社会福利和救助</t>
  </si>
  <si>
    <t xml:space="preserve">  离退休费</t>
  </si>
  <si>
    <t xml:space="preserve">  其他对个人和家庭补助</t>
  </si>
  <si>
    <t>附表7</t>
  </si>
  <si>
    <t>2022年部门经济科目支出预算情况表</t>
  </si>
  <si>
    <t>提前告知专项</t>
  </si>
  <si>
    <t xml:space="preserve">  基本工资</t>
  </si>
  <si>
    <t xml:space="preserve">  津贴补贴</t>
  </si>
  <si>
    <t xml:space="preserve">  绩效工资</t>
  </si>
  <si>
    <t xml:space="preserve">  在职采暖补贴</t>
  </si>
  <si>
    <t xml:space="preserve">  年终一次性奖金</t>
  </si>
  <si>
    <t xml:space="preserve">  单位部分保险合计</t>
  </si>
  <si>
    <t xml:space="preserve">  编外人员工资性支出</t>
  </si>
  <si>
    <t xml:space="preserve">  公务交通补贴</t>
  </si>
  <si>
    <t xml:space="preserve">  自行出台津补贴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</si>
  <si>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</si>
  <si>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</si>
  <si>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</si>
  <si>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</si>
  <si>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</si>
  <si>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</si>
  <si>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</si>
  <si>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</si>
  <si>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</si>
  <si>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</si>
  <si>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</si>
  <si>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</si>
  <si>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</si>
  <si>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>对个人和家庭补助支出</t>
  </si>
  <si>
    <t xml:space="preserve">  离退休费用</t>
  </si>
  <si>
    <t xml:space="preserve">  伤残人员抚恤金</t>
  </si>
  <si>
    <t xml:space="preserve">  遗属生活补助</t>
  </si>
  <si>
    <t xml:space="preserve">  医疗保险风险调剂金</t>
  </si>
  <si>
    <t xml:space="preserve">  托费、独生子女费</t>
  </si>
  <si>
    <t>其他运转类</t>
  </si>
  <si>
    <t xml:space="preserve">  其他商品和服务支出</t>
  </si>
  <si>
    <t>附表8</t>
  </si>
  <si>
    <t>2022年部门一般公共预算基本支出表</t>
  </si>
  <si>
    <t>科目名称</t>
  </si>
  <si>
    <t>合  计</t>
  </si>
  <si>
    <t>人员经费</t>
  </si>
  <si>
    <t>公用经费</t>
  </si>
  <si>
    <t>附表9</t>
  </si>
  <si>
    <t>2022年部门政府性基金预算支出表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</si>
  <si>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0</t>
    </r>
  </si>
  <si>
    <t xml:space="preserve">2022年部门项目支出预算表           
</t>
  </si>
  <si>
    <t>部门(单位)名称</t>
  </si>
  <si>
    <t>项目名称</t>
  </si>
  <si>
    <t>纳入专户管理的行政事业性收费收入</t>
  </si>
  <si>
    <t>绩效目标</t>
  </si>
  <si>
    <t xml:space="preserve">     清河区教育局 （本级）一般行政管理</t>
  </si>
  <si>
    <t>教育局各学校保安工资</t>
  </si>
  <si>
    <t>教育局-中小学生文体活动经费</t>
  </si>
  <si>
    <t>教育局教师节活动经费</t>
  </si>
  <si>
    <t>教育局校方责任险</t>
  </si>
  <si>
    <t>教育局校车补助</t>
  </si>
  <si>
    <t>教育局高中考经费</t>
  </si>
  <si>
    <t>教育局非公教师养老补助</t>
  </si>
  <si>
    <t>教育局报名费</t>
  </si>
  <si>
    <t>普通教育</t>
  </si>
  <si>
    <t>学前教育</t>
  </si>
  <si>
    <t>幼儿园派遣人员工资</t>
  </si>
  <si>
    <t>区幼儿园保都业务经费</t>
  </si>
  <si>
    <t>铁岭市清河区第一小学</t>
  </si>
  <si>
    <t>一小派遣人员工资</t>
  </si>
  <si>
    <t>一小公办幼儿园保教费</t>
  </si>
  <si>
    <t>铁岭市清河区第二小学</t>
  </si>
  <si>
    <t>二小派遣人员工资</t>
  </si>
  <si>
    <t>二小公办幼儿园保教费</t>
  </si>
  <si>
    <t>二小原电厂教师福利费</t>
  </si>
  <si>
    <t>初中教育</t>
  </si>
  <si>
    <t>铁岭市清河实验中学</t>
  </si>
  <si>
    <t>实验中学原电厂教师福利费</t>
  </si>
  <si>
    <t>高中教育</t>
  </si>
  <si>
    <t>铁岭市清河高级中学</t>
  </si>
  <si>
    <t>高中生均公用经费</t>
  </si>
  <si>
    <t>教育费附加安排的支出</t>
  </si>
  <si>
    <t>教育局-高中考经费</t>
  </si>
  <si>
    <t>教育局农村教师差异化补助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</si>
  <si>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****</t>
    </r>
    <r>
      <rPr>
        <sz val="10"/>
        <rFont val="宋体"/>
        <charset val="134"/>
      </rPr>
      <t>（本级）</t>
    </r>
  </si>
  <si>
    <t>****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</si>
  <si>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1</t>
    </r>
  </si>
  <si>
    <t>2022年部门债务支出预算情况表</t>
  </si>
  <si>
    <t>项目内容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</si>
  <si>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2</t>
    </r>
  </si>
  <si>
    <t>2022年部门财政拨款支出</t>
  </si>
  <si>
    <t>附表13</t>
  </si>
  <si>
    <t>2022年部门纳入预算管理的行政性收费支出</t>
  </si>
  <si>
    <t>教育支出</t>
  </si>
  <si>
    <t>一般教育管理事务</t>
  </si>
  <si>
    <t>铁岭市清河区教育局</t>
  </si>
  <si>
    <t>附表14</t>
  </si>
  <si>
    <t>2022年部门专户支出</t>
  </si>
  <si>
    <t xml:space="preserve">  普通教育</t>
  </si>
  <si>
    <t xml:space="preserve"> 铁岭市清河区第一小学(本级)</t>
  </si>
  <si>
    <t xml:space="preserve"> 铁岭市清河区第二小学(本级)</t>
  </si>
  <si>
    <t xml:space="preserve">    高中教育</t>
  </si>
  <si>
    <t xml:space="preserve">      铁岭市清河高级中学(本级)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</si>
  <si>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5</t>
    </r>
  </si>
  <si>
    <t>2022年部门一般公共预算“三公”经费支出情况表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</si>
  <si>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</si>
  <si>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</si>
  <si>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</si>
  <si>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</si>
  <si>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</si>
  <si>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</si>
  <si>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</si>
  <si>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</si>
  <si>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</si>
  <si>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</t>
  </si>
  <si>
    <t>2022年部门政府采购支出预算表</t>
  </si>
  <si>
    <t xml:space="preserve">              单位：万元</t>
  </si>
  <si>
    <t>单位名称科目名称（类/款/项）</t>
  </si>
  <si>
    <t>表17</t>
  </si>
  <si>
    <t>2022年部门财政资金安排的政府购买服务项目支出预算表</t>
  </si>
  <si>
    <t xml:space="preserve">     单位：万元</t>
  </si>
  <si>
    <t>归口科室</t>
  </si>
  <si>
    <t>部门（单位）</t>
  </si>
  <si>
    <t>功能科目</t>
  </si>
  <si>
    <t>购买项目名称</t>
  </si>
  <si>
    <t>购买项目内容</t>
  </si>
  <si>
    <t>购买服务项目类别</t>
  </si>
  <si>
    <t>承接主体
（下拉框）</t>
  </si>
  <si>
    <t>购买方式
（下拉框）</t>
  </si>
  <si>
    <t>承接主体
名称（承接主体明确的填报）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</si>
  <si>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年预算安排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</si>
  <si>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 预算安排总计</t>
    </r>
  </si>
  <si>
    <t>项目绩效目标</t>
  </si>
  <si>
    <t xml:space="preserve">总计 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</si>
  <si>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年当年预算安排</t>
    </r>
  </si>
  <si>
    <t>上年结转收入安排的项目</t>
  </si>
  <si>
    <t>财政拨款安排的项目</t>
  </si>
  <si>
    <t>纳入预算管理的行政事业收费安排的项目</t>
  </si>
  <si>
    <t>专项收入安排的项目</t>
  </si>
  <si>
    <t>政府性基金安排的项目</t>
  </si>
  <si>
    <t>纳入专户管理的行政事业性收费安排的项目</t>
  </si>
  <si>
    <t>省提前告知专项安排的项目</t>
  </si>
  <si>
    <t>附表18</t>
  </si>
  <si>
    <t>2022年省提前告知专项支出表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</si>
</sst>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176" formatCode="#,##0.00;[Red]#,##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);[Red]\(0.0\)"/>
    <numFmt numFmtId="178" formatCode="#,##0.0000"/>
    <numFmt numFmtId="179" formatCode="#,##0.0;[Red]\-#,##0.0"/>
    <numFmt numFmtId="180" formatCode="#,##0.00_ "/>
    <numFmt numFmtId="181" formatCode="#,##0;[Red]#,##0"/>
    <numFmt numFmtId="182" formatCode="0.00_);[Red]\(0.00\)"/>
    <numFmt numFmtId="183" formatCode="0_);[Red]\(0\)"/>
    <numFmt numFmtId="184" formatCode="yyyy&quot;年&quot;m&quot;月&quot;d&quot;日&quot;;@"/>
  </numFmts>
  <fonts count="33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name val="黑体"/>
      <charset val="134"/>
    </font>
    <font>
      <sz val="10"/>
      <name val="Arial"/>
      <charset val="134"/>
    </font>
    <font>
      <b/>
      <sz val="18"/>
      <name val="Times New Roman"/>
      <charset val="134"/>
    </font>
    <font>
      <b/>
      <sz val="22"/>
      <color indexed="8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sz val="2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3" borderId="17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21" applyNumberFormat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30" fillId="18" borderId="23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/>
    <xf numFmtId="0" fontId="6" fillId="0" borderId="0"/>
    <xf numFmtId="0" fontId="2" fillId="0" borderId="0"/>
    <xf numFmtId="0" fontId="2" fillId="0" borderId="0"/>
    <xf numFmtId="0" fontId="19" fillId="0" borderId="0"/>
  </cellStyleXfs>
  <cellXfs count="193">
    <xf numFmtId="0" fontId="0" fillId="0" borderId="0" xfId="0"/>
    <xf numFmtId="0" fontId="1" fillId="0" borderId="0" xfId="22" applyFont="1" applyAlignment="1">
      <alignment vertical="center"/>
    </xf>
    <xf numFmtId="0" fontId="1" fillId="0" borderId="0" xfId="22" applyFont="1" applyFill="1" applyAlignment="1">
      <alignment vertical="center"/>
    </xf>
    <xf numFmtId="0" fontId="2" fillId="0" borderId="0" xfId="22">
      <alignment vertical="center"/>
    </xf>
    <xf numFmtId="0" fontId="0" fillId="0" borderId="0" xfId="22" applyFont="1" applyAlignment="1">
      <alignment vertical="center"/>
    </xf>
    <xf numFmtId="0" fontId="3" fillId="0" borderId="0" xfId="22" applyFont="1" applyFill="1" applyAlignment="1">
      <alignment horizontal="center" vertical="center"/>
    </xf>
    <xf numFmtId="0" fontId="4" fillId="0" borderId="0" xfId="22" applyFont="1" applyFill="1" applyAlignment="1">
      <alignment horizontal="center" vertical="center"/>
    </xf>
    <xf numFmtId="0" fontId="4" fillId="2" borderId="0" xfId="22" applyFont="1" applyFill="1" applyAlignment="1">
      <alignment horizontal="center" vertical="center"/>
    </xf>
    <xf numFmtId="0" fontId="4" fillId="0" borderId="0" xfId="22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22" applyFont="1" applyFill="1" applyAlignment="1">
      <alignment vertical="center"/>
    </xf>
    <xf numFmtId="0" fontId="4" fillId="0" borderId="0" xfId="22" applyFont="1" applyFill="1" applyAlignment="1">
      <alignment horizontal="right" vertical="center"/>
    </xf>
    <xf numFmtId="0" fontId="1" fillId="0" borderId="0" xfId="22" applyFont="1" applyFill="1" applyBorder="1" applyAlignment="1">
      <alignment horizontal="right" vertical="center"/>
    </xf>
    <xf numFmtId="0" fontId="4" fillId="0" borderId="1" xfId="22" applyFont="1" applyFill="1" applyBorder="1" applyAlignment="1">
      <alignment horizontal="center" vertical="center" wrapText="1"/>
    </xf>
    <xf numFmtId="0" fontId="4" fillId="0" borderId="2" xfId="22" applyFont="1" applyFill="1" applyBorder="1" applyAlignment="1">
      <alignment horizontal="center" vertical="center" wrapText="1"/>
    </xf>
    <xf numFmtId="0" fontId="4" fillId="0" borderId="3" xfId="2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22" applyFont="1" applyFill="1" applyBorder="1" applyAlignment="1">
      <alignment horizontal="center" vertical="center" wrapText="1"/>
    </xf>
    <xf numFmtId="0" fontId="4" fillId="0" borderId="5" xfId="22" applyFont="1" applyFill="1" applyBorder="1" applyAlignment="1">
      <alignment horizontal="center" vertical="center" wrapText="1"/>
    </xf>
    <xf numFmtId="0" fontId="4" fillId="0" borderId="6" xfId="22" applyFont="1" applyFill="1" applyBorder="1" applyAlignment="1">
      <alignment horizontal="center" vertical="center" wrapText="1"/>
    </xf>
    <xf numFmtId="0" fontId="4" fillId="0" borderId="7" xfId="22" applyFont="1" applyFill="1" applyBorder="1" applyAlignment="1">
      <alignment horizontal="center" vertical="center" wrapText="1"/>
    </xf>
    <xf numFmtId="0" fontId="1" fillId="0" borderId="1" xfId="2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22" applyFont="1" applyBorder="1" applyAlignment="1">
      <alignment vertical="center"/>
    </xf>
    <xf numFmtId="0" fontId="1" fillId="2" borderId="0" xfId="54" applyFont="1" applyFill="1" applyAlignment="1">
      <alignment vertical="center"/>
    </xf>
    <xf numFmtId="0" fontId="1" fillId="2" borderId="0" xfId="54" applyFont="1" applyFill="1" applyAlignment="1">
      <alignment vertical="center" wrapText="1"/>
    </xf>
    <xf numFmtId="0" fontId="2" fillId="2" borderId="0" xfId="54" applyFill="1"/>
    <xf numFmtId="0" fontId="5" fillId="0" borderId="0" xfId="55" applyNumberFormat="1" applyFont="1" applyFill="1" applyAlignment="1" applyProtection="1">
      <alignment horizontal="left" vertical="center"/>
    </xf>
    <xf numFmtId="49" fontId="3" fillId="2" borderId="0" xfId="54" applyNumberFormat="1" applyFont="1" applyFill="1" applyAlignment="1">
      <alignment horizontal="center" vertical="center"/>
    </xf>
    <xf numFmtId="49" fontId="4" fillId="2" borderId="0" xfId="54" applyNumberFormat="1" applyFont="1" applyFill="1" applyAlignment="1">
      <alignment horizontal="center" vertical="center"/>
    </xf>
    <xf numFmtId="0" fontId="6" fillId="0" borderId="0" xfId="56" applyFont="1" applyAlignment="1">
      <alignment vertical="center"/>
    </xf>
    <xf numFmtId="49" fontId="1" fillId="2" borderId="4" xfId="54" applyNumberFormat="1" applyFont="1" applyFill="1" applyBorder="1" applyAlignment="1">
      <alignment horizontal="center" vertical="center" wrapText="1"/>
    </xf>
    <xf numFmtId="49" fontId="1" fillId="2" borderId="5" xfId="54" applyNumberFormat="1" applyFont="1" applyFill="1" applyBorder="1" applyAlignment="1">
      <alignment horizontal="center" vertical="center" wrapText="1"/>
    </xf>
    <xf numFmtId="49" fontId="1" fillId="2" borderId="8" xfId="54" applyNumberFormat="1" applyFont="1" applyFill="1" applyBorder="1" applyAlignment="1">
      <alignment horizontal="center" vertical="center" wrapText="1"/>
    </xf>
    <xf numFmtId="49" fontId="1" fillId="2" borderId="9" xfId="54" applyNumberFormat="1" applyFont="1" applyFill="1" applyBorder="1" applyAlignment="1">
      <alignment horizontal="center" vertical="center" wrapText="1"/>
    </xf>
    <xf numFmtId="49" fontId="1" fillId="2" borderId="6" xfId="54" applyNumberFormat="1" applyFont="1" applyFill="1" applyBorder="1" applyAlignment="1">
      <alignment horizontal="center" vertical="center" wrapText="1"/>
    </xf>
    <xf numFmtId="49" fontId="1" fillId="2" borderId="7" xfId="5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56" applyFont="1" applyBorder="1" applyAlignment="1">
      <alignment horizontal="center" vertical="center" wrapText="1"/>
    </xf>
    <xf numFmtId="0" fontId="1" fillId="0" borderId="1" xfId="56" applyFont="1" applyBorder="1" applyAlignment="1">
      <alignment horizontal="center" vertical="center" wrapText="1"/>
    </xf>
    <xf numFmtId="0" fontId="1" fillId="0" borderId="8" xfId="56" applyFont="1" applyBorder="1" applyAlignment="1">
      <alignment horizontal="center" vertical="center" wrapText="1"/>
    </xf>
    <xf numFmtId="49" fontId="1" fillId="2" borderId="10" xfId="54" applyNumberFormat="1" applyFont="1" applyFill="1" applyBorder="1" applyAlignment="1">
      <alignment horizontal="center" vertical="center" wrapText="1"/>
    </xf>
    <xf numFmtId="0" fontId="1" fillId="0" borderId="6" xfId="56" applyFont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177" fontId="1" fillId="0" borderId="10" xfId="56" applyNumberFormat="1" applyFont="1" applyFill="1" applyBorder="1" applyAlignment="1">
      <alignment horizontal="right" vertical="center"/>
    </xf>
    <xf numFmtId="49" fontId="1" fillId="2" borderId="1" xfId="54" applyNumberFormat="1" applyFont="1" applyFill="1" applyBorder="1" applyAlignment="1">
      <alignment horizontal="center" vertical="center" wrapText="1"/>
    </xf>
    <xf numFmtId="49" fontId="1" fillId="2" borderId="11" xfId="54" applyNumberFormat="1" applyFont="1" applyFill="1" applyBorder="1" applyAlignment="1">
      <alignment horizontal="center" vertical="center" wrapText="1"/>
    </xf>
    <xf numFmtId="0" fontId="1" fillId="0" borderId="0" xfId="12" applyFont="1" applyAlignment="1">
      <alignment vertical="center"/>
    </xf>
    <xf numFmtId="0" fontId="1" fillId="0" borderId="0" xfId="12" applyFont="1" applyFill="1" applyAlignment="1">
      <alignment vertical="center"/>
    </xf>
    <xf numFmtId="0" fontId="2" fillId="0" borderId="0" xfId="12" applyFont="1" applyAlignment="1"/>
    <xf numFmtId="0" fontId="2" fillId="0" borderId="0" xfId="12">
      <alignment vertical="center"/>
    </xf>
    <xf numFmtId="0" fontId="3" fillId="0" borderId="0" xfId="12" applyNumberFormat="1" applyFont="1" applyFill="1" applyAlignment="1" applyProtection="1">
      <alignment horizontal="centerContinuous"/>
    </xf>
    <xf numFmtId="0" fontId="7" fillId="0" borderId="0" xfId="12" applyNumberFormat="1" applyFont="1" applyFill="1" applyAlignment="1" applyProtection="1">
      <alignment horizontal="centerContinuous"/>
    </xf>
    <xf numFmtId="0" fontId="4" fillId="0" borderId="0" xfId="12" applyFont="1" applyFill="1" applyAlignment="1">
      <alignment vertical="center"/>
    </xf>
    <xf numFmtId="0" fontId="4" fillId="0" borderId="0" xfId="12" applyFont="1" applyAlignment="1">
      <alignment vertical="center"/>
    </xf>
    <xf numFmtId="0" fontId="4" fillId="0" borderId="0" xfId="12" applyFont="1" applyAlignment="1">
      <alignment horizontal="right" vertical="center"/>
    </xf>
    <xf numFmtId="0" fontId="4" fillId="0" borderId="1" xfId="12" applyFont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179" fontId="1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12" applyFont="1" applyBorder="1" applyAlignment="1">
      <alignment vertical="center"/>
    </xf>
    <xf numFmtId="0" fontId="4" fillId="0" borderId="10" xfId="12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22" applyNumberFormat="1" applyFont="1" applyFill="1" applyBorder="1" applyAlignment="1" applyProtection="1">
      <alignment horizontal="left" vertical="center" wrapText="1"/>
    </xf>
    <xf numFmtId="181" fontId="1" fillId="0" borderId="1" xfId="22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22" applyNumberFormat="1" applyFill="1" applyBorder="1" applyAlignment="1">
      <alignment horizontal="left"/>
    </xf>
    <xf numFmtId="182" fontId="1" fillId="0" borderId="1" xfId="22" applyNumberFormat="1" applyFont="1" applyFill="1" applyBorder="1" applyAlignment="1" applyProtection="1">
      <alignment horizontal="center" vertical="center" wrapText="1"/>
    </xf>
    <xf numFmtId="4" fontId="1" fillId="0" borderId="1" xfId="22" applyNumberFormat="1" applyFont="1" applyFill="1" applyBorder="1" applyAlignment="1">
      <alignment horizontal="center" vertical="center" wrapText="1"/>
    </xf>
    <xf numFmtId="4" fontId="1" fillId="0" borderId="1" xfId="22" applyNumberFormat="1" applyFont="1" applyFill="1" applyBorder="1" applyAlignment="1">
      <alignment horizontal="right" vertical="center" wrapText="1"/>
    </xf>
    <xf numFmtId="49" fontId="1" fillId="0" borderId="1" xfId="22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50" applyFont="1" applyAlignment="1">
      <alignment vertical="center"/>
    </xf>
    <xf numFmtId="0" fontId="1" fillId="0" borderId="0" xfId="50" applyFont="1" applyFill="1" applyAlignment="1">
      <alignment vertical="center"/>
    </xf>
    <xf numFmtId="0" fontId="2" fillId="0" borderId="0" xfId="50">
      <alignment vertical="center"/>
    </xf>
    <xf numFmtId="0" fontId="3" fillId="0" borderId="0" xfId="50" applyFont="1" applyFill="1" applyAlignment="1">
      <alignment horizontal="center" vertical="center"/>
    </xf>
    <xf numFmtId="0" fontId="4" fillId="0" borderId="0" xfId="50" applyFont="1" applyAlignment="1">
      <alignment vertical="center"/>
    </xf>
    <xf numFmtId="0" fontId="4" fillId="0" borderId="4" xfId="50" applyNumberFormat="1" applyFont="1" applyFill="1" applyBorder="1" applyAlignment="1" applyProtection="1">
      <alignment horizontal="center" vertical="center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6" xfId="50" applyNumberFormat="1" applyFont="1" applyFill="1" applyBorder="1" applyAlignment="1" applyProtection="1">
      <alignment horizontal="center" vertical="center"/>
    </xf>
    <xf numFmtId="0" fontId="4" fillId="0" borderId="5" xfId="50" applyNumberFormat="1" applyFont="1" applyFill="1" applyBorder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center" vertical="center" wrapText="1"/>
    </xf>
    <xf numFmtId="0" fontId="4" fillId="0" borderId="0" xfId="50" applyFont="1" applyAlignment="1">
      <alignment horizontal="right" vertical="center"/>
    </xf>
    <xf numFmtId="0" fontId="4" fillId="0" borderId="12" xfId="22" applyFont="1" applyFill="1" applyBorder="1" applyAlignment="1">
      <alignment horizontal="center" vertical="center" wrapText="1"/>
    </xf>
    <xf numFmtId="0" fontId="4" fillId="0" borderId="8" xfId="22" applyFont="1" applyFill="1" applyBorder="1" applyAlignment="1">
      <alignment horizontal="center" vertical="center" wrapText="1"/>
    </xf>
    <xf numFmtId="0" fontId="3" fillId="0" borderId="0" xfId="50" applyFont="1" applyFill="1" applyAlignment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>
      <alignment horizontal="left" vertical="center"/>
    </xf>
    <xf numFmtId="176" fontId="1" fillId="0" borderId="1" xfId="50" applyNumberFormat="1" applyFont="1" applyFill="1" applyBorder="1" applyAlignment="1">
      <alignment horizontal="right" vertical="center"/>
    </xf>
    <xf numFmtId="4" fontId="4" fillId="0" borderId="4" xfId="22" applyNumberFormat="1" applyFont="1" applyFill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178" fontId="1" fillId="0" borderId="1" xfId="50" applyNumberFormat="1" applyFont="1" applyFill="1" applyBorder="1" applyAlignment="1">
      <alignment vertical="center"/>
    </xf>
    <xf numFmtId="49" fontId="1" fillId="0" borderId="1" xfId="50" applyNumberFormat="1" applyFont="1" applyFill="1" applyBorder="1" applyAlignment="1">
      <alignment horizontal="left" vertical="center" wrapText="1"/>
    </xf>
    <xf numFmtId="176" fontId="1" fillId="0" borderId="1" xfId="22" applyNumberFormat="1" applyFont="1" applyFill="1" applyBorder="1" applyAlignment="1" applyProtection="1">
      <alignment horizontal="right" vertical="center" wrapText="1"/>
    </xf>
    <xf numFmtId="0" fontId="1" fillId="0" borderId="0" xfId="58" applyFont="1" applyAlignment="1">
      <alignment vertical="center"/>
    </xf>
    <xf numFmtId="0" fontId="1" fillId="0" borderId="0" xfId="58" applyFont="1" applyFill="1" applyAlignment="1">
      <alignment vertical="center"/>
    </xf>
    <xf numFmtId="0" fontId="2" fillId="0" borderId="0" xfId="58"/>
    <xf numFmtId="0" fontId="1" fillId="0" borderId="0" xfId="58" applyFont="1" applyAlignment="1">
      <alignment horizontal="right"/>
    </xf>
    <xf numFmtId="0" fontId="3" fillId="0" borderId="0" xfId="58" applyNumberFormat="1" applyFont="1" applyFill="1" applyAlignment="1" applyProtection="1">
      <alignment horizontal="centerContinuous" vertical="center"/>
    </xf>
    <xf numFmtId="0" fontId="9" fillId="0" borderId="0" xfId="58" applyNumberFormat="1" applyFont="1" applyFill="1" applyAlignment="1" applyProtection="1">
      <alignment horizontal="centerContinuous" vertical="center"/>
    </xf>
    <xf numFmtId="0" fontId="1" fillId="0" borderId="0" xfId="58" applyNumberFormat="1" applyFont="1" applyFill="1" applyAlignment="1" applyProtection="1">
      <alignment horizontal="centerContinuous" vertical="center"/>
    </xf>
    <xf numFmtId="0" fontId="1" fillId="0" borderId="0" xfId="58" applyFont="1" applyAlignment="1">
      <alignment horizontal="right" vertical="center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0" fontId="1" fillId="0" borderId="4" xfId="58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58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/>
    </xf>
    <xf numFmtId="0" fontId="1" fillId="0" borderId="1" xfId="58" applyNumberFormat="1" applyFont="1" applyFill="1" applyBorder="1" applyAlignment="1">
      <alignment vertical="center"/>
    </xf>
    <xf numFmtId="176" fontId="1" fillId="0" borderId="1" xfId="58" applyNumberFormat="1" applyFont="1" applyFill="1" applyBorder="1" applyAlignment="1">
      <alignment horizontal="right" vertical="center"/>
    </xf>
    <xf numFmtId="176" fontId="1" fillId="0" borderId="13" xfId="0" applyNumberFormat="1" applyFont="1" applyFill="1" applyBorder="1" applyAlignment="1">
      <alignment horizontal="right" vertical="center" wrapText="1"/>
    </xf>
    <xf numFmtId="0" fontId="1" fillId="0" borderId="13" xfId="0" applyNumberFormat="1" applyFont="1" applyFill="1" applyBorder="1" applyAlignment="1">
      <alignment horizontal="left" vertical="center"/>
    </xf>
    <xf numFmtId="0" fontId="1" fillId="0" borderId="4" xfId="50" applyNumberFormat="1" applyFont="1" applyFill="1" applyBorder="1" applyAlignment="1" applyProtection="1">
      <alignment horizontal="center" vertical="center"/>
    </xf>
    <xf numFmtId="0" fontId="1" fillId="0" borderId="1" xfId="22" applyFont="1" applyFill="1" applyBorder="1" applyAlignment="1">
      <alignment horizontal="center" vertical="center" wrapText="1"/>
    </xf>
    <xf numFmtId="0" fontId="1" fillId="0" borderId="2" xfId="22" applyFont="1" applyFill="1" applyBorder="1" applyAlignment="1">
      <alignment horizontal="center" vertical="center" wrapText="1"/>
    </xf>
    <xf numFmtId="0" fontId="1" fillId="0" borderId="3" xfId="22" applyFont="1" applyFill="1" applyBorder="1" applyAlignment="1">
      <alignment horizontal="center" vertical="center" wrapText="1"/>
    </xf>
    <xf numFmtId="0" fontId="1" fillId="0" borderId="12" xfId="22" applyFont="1" applyFill="1" applyBorder="1" applyAlignment="1">
      <alignment horizontal="center" vertical="center" wrapText="1"/>
    </xf>
    <xf numFmtId="0" fontId="1" fillId="0" borderId="4" xfId="22" applyFont="1" applyFill="1" applyBorder="1" applyAlignment="1">
      <alignment horizontal="center" vertical="center" wrapText="1"/>
    </xf>
    <xf numFmtId="0" fontId="1" fillId="0" borderId="6" xfId="50" applyNumberFormat="1" applyFont="1" applyFill="1" applyBorder="1" applyAlignment="1" applyProtection="1">
      <alignment horizontal="center" vertical="center"/>
    </xf>
    <xf numFmtId="0" fontId="1" fillId="0" borderId="8" xfId="22" applyFont="1" applyFill="1" applyBorder="1" applyAlignment="1">
      <alignment horizontal="center" vertical="center" wrapText="1"/>
    </xf>
    <xf numFmtId="0" fontId="1" fillId="0" borderId="13" xfId="5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58" applyNumberFormat="1" applyFont="1" applyFill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left" vertical="center"/>
    </xf>
    <xf numFmtId="183" fontId="1" fillId="2" borderId="0" xfId="0" applyNumberFormat="1" applyFont="1" applyFill="1" applyAlignment="1">
      <alignment vertical="center"/>
    </xf>
    <xf numFmtId="183" fontId="1" fillId="0" borderId="0" xfId="0" applyNumberFormat="1" applyFont="1" applyFill="1" applyAlignment="1">
      <alignment vertical="center"/>
    </xf>
    <xf numFmtId="184" fontId="1" fillId="2" borderId="10" xfId="0" applyNumberFormat="1" applyFont="1" applyFill="1" applyBorder="1" applyAlignment="1" applyProtection="1">
      <alignment vertical="center"/>
    </xf>
    <xf numFmtId="183" fontId="1" fillId="2" borderId="0" xfId="0" applyNumberFormat="1" applyFont="1" applyFill="1" applyAlignment="1" applyProtection="1">
      <alignment horizontal="right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2" borderId="2" xfId="0" applyNumberFormat="1" applyFont="1" applyFill="1" applyBorder="1" applyAlignment="1">
      <alignment horizontal="center" vertical="center" wrapText="1"/>
    </xf>
    <xf numFmtId="183" fontId="1" fillId="0" borderId="14" xfId="0" applyNumberFormat="1" applyFont="1" applyFill="1" applyBorder="1" applyAlignment="1" applyProtection="1">
      <alignment horizontal="center" vertical="center" wrapText="1"/>
    </xf>
    <xf numFmtId="183" fontId="1" fillId="0" borderId="12" xfId="0" applyNumberFormat="1" applyFont="1" applyFill="1" applyBorder="1" applyAlignment="1">
      <alignment horizontal="center" vertical="center" wrapText="1"/>
    </xf>
    <xf numFmtId="0" fontId="1" fillId="0" borderId="4" xfId="58" applyFont="1" applyBorder="1" applyAlignment="1">
      <alignment horizontal="center" vertical="center"/>
    </xf>
    <xf numFmtId="0" fontId="1" fillId="0" borderId="8" xfId="58" applyFont="1" applyBorder="1" applyAlignment="1">
      <alignment horizontal="center" vertical="center"/>
    </xf>
    <xf numFmtId="183" fontId="1" fillId="2" borderId="5" xfId="0" applyNumberFormat="1" applyFont="1" applyFill="1" applyBorder="1" applyAlignment="1">
      <alignment horizontal="center" vertical="center" wrapText="1"/>
    </xf>
    <xf numFmtId="183" fontId="1" fillId="0" borderId="15" xfId="0" applyNumberFormat="1" applyFont="1" applyFill="1" applyBorder="1" applyAlignment="1" applyProtection="1">
      <alignment horizontal="center" vertical="center" wrapText="1"/>
    </xf>
    <xf numFmtId="183" fontId="1" fillId="0" borderId="4" xfId="0" applyNumberFormat="1" applyFont="1" applyFill="1" applyBorder="1" applyAlignment="1">
      <alignment horizontal="center" vertical="center" wrapText="1"/>
    </xf>
    <xf numFmtId="0" fontId="1" fillId="0" borderId="6" xfId="58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58" applyNumberFormat="1" applyFont="1" applyFill="1" applyBorder="1" applyAlignment="1">
      <alignment horizontal="right" vertical="center"/>
    </xf>
    <xf numFmtId="49" fontId="0" fillId="0" borderId="1" xfId="0" applyNumberFormat="1" applyFill="1" applyBorder="1" applyAlignment="1"/>
    <xf numFmtId="0" fontId="1" fillId="0" borderId="1" xfId="58" applyFont="1" applyBorder="1" applyAlignment="1">
      <alignment vertical="center"/>
    </xf>
    <xf numFmtId="0" fontId="2" fillId="0" borderId="0" xfId="58" applyAlignment="1">
      <alignment horizontal="left" vertical="center"/>
    </xf>
    <xf numFmtId="0" fontId="1" fillId="0" borderId="0" xfId="58" applyNumberFormat="1" applyFont="1" applyFill="1" applyAlignment="1">
      <alignment horizontal="right" vertical="center"/>
    </xf>
    <xf numFmtId="0" fontId="4" fillId="0" borderId="0" xfId="58" applyNumberFormat="1" applyFont="1" applyFill="1" applyAlignment="1" applyProtection="1">
      <alignment horizontal="centerContinuous" vertical="center"/>
    </xf>
    <xf numFmtId="0" fontId="4" fillId="0" borderId="10" xfId="58" applyNumberFormat="1" applyFont="1" applyFill="1" applyBorder="1" applyAlignment="1" applyProtection="1">
      <alignment vertical="center"/>
    </xf>
    <xf numFmtId="0" fontId="1" fillId="0" borderId="2" xfId="58" applyFont="1" applyFill="1" applyBorder="1" applyAlignment="1">
      <alignment horizontal="center" vertical="center"/>
    </xf>
    <xf numFmtId="0" fontId="1" fillId="0" borderId="12" xfId="58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 applyProtection="1">
      <alignment horizontal="centerContinuous" vertical="center"/>
    </xf>
    <xf numFmtId="0" fontId="1" fillId="0" borderId="1" xfId="58" applyFont="1" applyFill="1" applyBorder="1" applyAlignment="1">
      <alignment horizontal="left" vertical="center"/>
    </xf>
    <xf numFmtId="176" fontId="1" fillId="0" borderId="1" xfId="58" applyNumberFormat="1" applyFont="1" applyFill="1" applyBorder="1" applyAlignment="1" applyProtection="1">
      <alignment horizontal="right" vertical="center"/>
    </xf>
    <xf numFmtId="182" fontId="1" fillId="0" borderId="1" xfId="58" applyNumberFormat="1" applyFont="1" applyFill="1" applyBorder="1" applyAlignment="1" applyProtection="1">
      <alignment horizontal="left" vertical="center"/>
    </xf>
    <xf numFmtId="182" fontId="1" fillId="0" borderId="1" xfId="58" applyNumberFormat="1" applyFont="1" applyFill="1" applyBorder="1" applyAlignment="1" applyProtection="1">
      <alignment horizontal="right" vertical="center"/>
    </xf>
    <xf numFmtId="182" fontId="1" fillId="0" borderId="1" xfId="58" applyNumberFormat="1" applyFont="1" applyFill="1" applyBorder="1" applyAlignment="1">
      <alignment horizontal="left" vertical="center"/>
    </xf>
    <xf numFmtId="0" fontId="1" fillId="0" borderId="1" xfId="58" applyFont="1" applyFill="1" applyBorder="1" applyAlignment="1">
      <alignment horizontal="center" vertical="center"/>
    </xf>
    <xf numFmtId="182" fontId="1" fillId="0" borderId="1" xfId="58" applyNumberFormat="1" applyFont="1" applyFill="1" applyBorder="1" applyAlignment="1">
      <alignment horizontal="right" vertical="center"/>
    </xf>
    <xf numFmtId="182" fontId="1" fillId="0" borderId="1" xfId="58" applyNumberFormat="1" applyFont="1" applyFill="1" applyBorder="1" applyAlignment="1">
      <alignment horizontal="center" vertical="center"/>
    </xf>
    <xf numFmtId="0" fontId="1" fillId="0" borderId="1" xfId="58" applyFont="1" applyBorder="1" applyAlignment="1">
      <alignment horizontal="left" vertical="center"/>
    </xf>
    <xf numFmtId="0" fontId="4" fillId="0" borderId="10" xfId="22" applyFont="1" applyFill="1" applyBorder="1" applyAlignment="1">
      <alignment vertical="center"/>
    </xf>
    <xf numFmtId="176" fontId="1" fillId="0" borderId="1" xfId="22" applyNumberFormat="1" applyFont="1" applyFill="1" applyBorder="1" applyAlignment="1">
      <alignment horizontal="right" vertical="center"/>
    </xf>
    <xf numFmtId="0" fontId="1" fillId="0" borderId="1" xfId="22" applyFont="1" applyBorder="1" applyAlignment="1">
      <alignment vertical="center"/>
    </xf>
    <xf numFmtId="0" fontId="0" fillId="0" borderId="0" xfId="57" applyFont="1"/>
    <xf numFmtId="0" fontId="2" fillId="0" borderId="0" xfId="57"/>
    <xf numFmtId="0" fontId="1" fillId="0" borderId="0" xfId="57" applyFont="1" applyFill="1" applyAlignment="1">
      <alignment vertical="center"/>
    </xf>
    <xf numFmtId="177" fontId="1" fillId="0" borderId="0" xfId="57" applyNumberFormat="1" applyFont="1" applyFill="1" applyAlignment="1">
      <alignment vertical="center"/>
    </xf>
    <xf numFmtId="0" fontId="3" fillId="0" borderId="0" xfId="57" applyNumberFormat="1" applyFont="1" applyFill="1" applyAlignment="1" applyProtection="1">
      <alignment horizontal="center" vertical="center"/>
    </xf>
    <xf numFmtId="0" fontId="1" fillId="0" borderId="0" xfId="57" applyFont="1" applyFill="1" applyAlignment="1">
      <alignment horizontal="center" vertical="center"/>
    </xf>
    <xf numFmtId="177" fontId="1" fillId="0" borderId="0" xfId="57" applyNumberFormat="1" applyFont="1" applyFill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10" fillId="0" borderId="0" xfId="0" applyFont="1" applyAlignment="1">
      <alignment horizontal="center" vertical="center" wrapText="1"/>
    </xf>
    <xf numFmtId="57" fontId="11" fillId="0" borderId="0" xfId="0" applyNumberFormat="1" applyFont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5年部门预算批复报表_表样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2014年附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省林业厅2016年预算公开表样" xfId="50"/>
    <cellStyle name="40% - 强调文字颜色 6" xfId="51" builtinId="51"/>
    <cellStyle name="60% - 强调文字颜色 6" xfId="52" builtinId="52"/>
    <cellStyle name="常规 2" xfId="53"/>
    <cellStyle name="常规_【政府采购预算表】中共湖南省委办公厅本级" xfId="54"/>
    <cellStyle name="常规_05年录入表" xfId="55"/>
    <cellStyle name="常规_2、2015年项目库录入类表" xfId="56"/>
    <cellStyle name="常规_Sheet1" xfId="57"/>
    <cellStyle name="常规_靖西市工商局2016年部门预算" xfId="58"/>
    <cellStyle name="样式 1" xfId="5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16;&#20869;&#20849;&#20139;&#25991;&#20214;&#22841;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showGridLines="0" showZeros="0" workbookViewId="0">
      <selection activeCell="E14" sqref="E14"/>
    </sheetView>
  </sheetViews>
  <sheetFormatPr defaultColWidth="9" defaultRowHeight="14.25"/>
  <cols>
    <col min="1" max="1" width="19.5" customWidth="1"/>
  </cols>
  <sheetData>
    <row r="1" customHeight="1"/>
    <row r="2" customHeight="1"/>
    <row r="3" customHeight="1"/>
    <row r="4" customHeight="1"/>
    <row r="5" customHeight="1"/>
    <row r="6" customHeight="1"/>
    <row r="7" customHeight="1"/>
    <row r="8" customHeight="1"/>
    <row r="9" ht="111" customHeight="1" spans="1:13">
      <c r="A9" s="191" t="s">
        <v>0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</row>
    <row r="10" customHeight="1"/>
    <row r="11" customHeight="1"/>
    <row r="12" customHeight="1"/>
    <row r="13" customHeight="1" spans="2:2">
      <c r="B13" t="s">
        <v>1</v>
      </c>
    </row>
    <row r="14" customHeight="1"/>
    <row r="15" customHeight="1"/>
    <row r="16" customHeight="1"/>
    <row r="17" customHeight="1"/>
    <row r="18" customHeight="1"/>
    <row r="19" customHeight="1"/>
    <row r="20" ht="30" customHeight="1" spans="1:13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</row>
  </sheetData>
  <sheetProtection formatCells="0" formatColumns="0" formatRows="0"/>
  <mergeCells count="2">
    <mergeCell ref="A9:M9"/>
    <mergeCell ref="A20:M20"/>
  </mergeCells>
  <printOptions horizontalCentered="1"/>
  <pageMargins left="0.48" right="0.42" top="0.48" bottom="0.984251968503937" header="0.33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I87"/>
  <sheetViews>
    <sheetView showGridLines="0" showZeros="0" workbookViewId="0">
      <selection activeCell="N15" sqref="N15"/>
    </sheetView>
  </sheetViews>
  <sheetFormatPr defaultColWidth="6.9" defaultRowHeight="12.75" customHeight="1"/>
  <cols>
    <col min="1" max="1" width="39.9" style="3" customWidth="1"/>
    <col min="2" max="3" width="15.6" style="3" customWidth="1"/>
    <col min="4" max="4" width="15.7" style="3" customWidth="1"/>
    <col min="5" max="243" width="6.9" style="3" customWidth="1"/>
    <col min="244" max="16384" width="6.9" style="3"/>
  </cols>
  <sheetData>
    <row r="1" ht="24.75" customHeight="1" spans="1:243">
      <c r="A1" s="4" t="s">
        <v>173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7.75" customHeight="1" spans="1:243">
      <c r="A2" s="5" t="s">
        <v>174</v>
      </c>
      <c r="B2" s="5"/>
      <c r="C2" s="5"/>
      <c r="D2" s="5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" customFormat="1" ht="16.5" customHeight="1" spans="1:243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</row>
    <row r="4" s="1" customFormat="1" ht="16.5" customHeight="1" spans="1:243">
      <c r="A4" s="10"/>
      <c r="B4" s="10"/>
      <c r="C4" s="10"/>
      <c r="D4" s="12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</row>
    <row r="5" s="1" customFormat="1" ht="28.5" customHeight="1" spans="1:243">
      <c r="A5" s="13" t="s">
        <v>61</v>
      </c>
      <c r="B5" s="13" t="s">
        <v>6</v>
      </c>
      <c r="C5" s="17" t="s">
        <v>62</v>
      </c>
      <c r="D5" s="16" t="s">
        <v>20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</row>
    <row r="6" s="1" customFormat="1" ht="28.5" customHeight="1" spans="1:243">
      <c r="A6" s="13"/>
      <c r="B6" s="13"/>
      <c r="C6" s="99"/>
      <c r="D6" s="1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</row>
    <row r="7" s="1" customFormat="1" ht="28.5" customHeight="1" spans="1:243">
      <c r="A7" s="13"/>
      <c r="B7" s="13"/>
      <c r="C7" s="19"/>
      <c r="D7" s="1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</row>
    <row r="8" s="1" customFormat="1" ht="21.75" customHeight="1" spans="1:243">
      <c r="A8" s="13" t="s">
        <v>21</v>
      </c>
      <c r="B8" s="13">
        <v>1</v>
      </c>
      <c r="C8" s="19">
        <v>2</v>
      </c>
      <c r="D8" s="16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</row>
    <row r="9" s="2" customFormat="1" ht="19.5" customHeight="1" spans="1:243">
      <c r="A9" s="77"/>
      <c r="B9" s="109"/>
      <c r="C9" s="109"/>
      <c r="D9" s="109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</row>
    <row r="10" s="1" customFormat="1" ht="25.5" customHeight="1" spans="1:24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</row>
    <row r="11" s="1" customFormat="1" ht="25.5" customHeight="1" spans="1:24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</row>
    <row r="12" s="1" customFormat="1" ht="25.5" customHeight="1" spans="1:24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</row>
    <row r="13" s="1" customFormat="1" ht="22.5" customHeight="1" spans="1:24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</row>
    <row r="14" s="1" customFormat="1" ht="23.25" customHeight="1" spans="1:24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</row>
    <row r="15" s="1" customFormat="1" ht="23.25" customHeight="1" spans="1:24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</row>
    <row r="16" s="1" customFormat="1" ht="23.25" customHeight="1" spans="1:24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</row>
    <row r="17" s="1" customFormat="1" ht="23.25" customHeight="1" spans="1:24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</row>
    <row r="18" s="1" customFormat="1" ht="23.25" customHeight="1" spans="1:24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</row>
    <row r="19" s="1" customFormat="1" ht="23.25" customHeight="1" spans="1:24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</row>
    <row r="20" s="1" customFormat="1" ht="23.25" customHeight="1" spans="1:24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</row>
    <row r="21" s="1" customFormat="1" ht="18" customHeight="1" spans="1:24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</row>
    <row r="22" s="1" customFormat="1" ht="18.75" customHeight="1" spans="1:243">
      <c r="A22" s="26"/>
      <c r="B22" s="26"/>
      <c r="C22" s="26"/>
      <c r="D22" s="26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</row>
    <row r="23" s="1" customFormat="1" ht="18" customHeight="1" spans="1:243">
      <c r="A23" s="26"/>
      <c r="B23" s="26"/>
      <c r="C23" s="26"/>
      <c r="D23" s="26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</row>
    <row r="24" s="1" customFormat="1" ht="18" customHeight="1" spans="1:243">
      <c r="A24" s="26"/>
      <c r="B24" s="26"/>
      <c r="C24" s="26"/>
      <c r="D24" s="26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</row>
    <row r="25" s="1" customFormat="1" ht="18" customHeight="1" spans="1:243">
      <c r="A25" s="26"/>
      <c r="B25" s="26"/>
      <c r="C25" s="26"/>
      <c r="D25" s="2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</row>
    <row r="26" s="1" customFormat="1" ht="18" customHeight="1" spans="1:243">
      <c r="A26" s="26"/>
      <c r="B26" s="26"/>
      <c r="C26" s="26"/>
      <c r="D26" s="26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</row>
    <row r="27" s="1" customFormat="1" ht="18" customHeight="1" spans="1:243">
      <c r="A27" s="26"/>
      <c r="B27" s="26"/>
      <c r="C27" s="26"/>
      <c r="D27" s="2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</row>
    <row r="28" s="1" customFormat="1" ht="18" customHeight="1" spans="1:243">
      <c r="A28" s="26"/>
      <c r="B28" s="26"/>
      <c r="C28" s="26"/>
      <c r="D28" s="26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</row>
    <row r="29" s="1" customFormat="1" ht="18" customHeight="1" spans="1:243">
      <c r="A29" s="26"/>
      <c r="B29" s="26"/>
      <c r="C29" s="26"/>
      <c r="D29" s="26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</row>
    <row r="30" s="1" customFormat="1" ht="18" customHeight="1" spans="1:243">
      <c r="A30" s="26"/>
      <c r="B30" s="26"/>
      <c r="C30" s="26"/>
      <c r="D30" s="2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</row>
    <row r="31" s="1" customFormat="1" ht="18" customHeight="1" spans="1:243">
      <c r="A31" s="26"/>
      <c r="B31" s="26"/>
      <c r="C31" s="26"/>
      <c r="D31" s="26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</row>
    <row r="32" s="1" customFormat="1" ht="18" customHeight="1" spans="1:243">
      <c r="A32" s="26"/>
      <c r="B32" s="26"/>
      <c r="C32" s="26"/>
      <c r="D32" s="26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</row>
    <row r="33" s="1" customFormat="1" ht="18" customHeight="1" spans="1:243">
      <c r="A33" s="26"/>
      <c r="B33" s="26"/>
      <c r="C33" s="26"/>
      <c r="D33" s="26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</row>
    <row r="34" s="1" customFormat="1" ht="18" customHeight="1" spans="1:243">
      <c r="A34" s="26"/>
      <c r="B34" s="26"/>
      <c r="C34" s="26"/>
      <c r="D34" s="26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</row>
    <row r="35" s="1" customFormat="1" ht="18" customHeight="1" spans="1:243">
      <c r="A35" s="26"/>
      <c r="B35" s="26"/>
      <c r="C35" s="26"/>
      <c r="D35" s="26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</row>
    <row r="36" s="1" customFormat="1" customHeight="1" spans="1:243">
      <c r="A36" s="26"/>
      <c r="B36" s="26"/>
      <c r="C36" s="26"/>
      <c r="D36" s="26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</row>
    <row r="37" s="1" customFormat="1" customHeight="1" spans="1:243">
      <c r="A37" s="26"/>
      <c r="B37" s="26"/>
      <c r="C37" s="26"/>
      <c r="D37" s="26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</row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5">
    <mergeCell ref="A2:D2"/>
    <mergeCell ref="A5:A7"/>
    <mergeCell ref="B5:B7"/>
    <mergeCell ref="C5:C7"/>
    <mergeCell ref="D5:D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8"/>
  <sheetViews>
    <sheetView showGridLines="0" showZeros="0" topLeftCell="A2" workbookViewId="0">
      <selection activeCell="E31" sqref="E31"/>
    </sheetView>
  </sheetViews>
  <sheetFormatPr defaultColWidth="6.9" defaultRowHeight="12.75" customHeight="1"/>
  <cols>
    <col min="1" max="1" width="31.875" style="88" customWidth="1"/>
    <col min="2" max="2" width="23.25" style="88" customWidth="1"/>
    <col min="3" max="6" width="11.1" style="88" customWidth="1"/>
    <col min="7" max="7" width="6.375" style="88" customWidth="1"/>
    <col min="8" max="8" width="11.1" style="88" customWidth="1"/>
    <col min="9" max="9" width="5.25" style="88" customWidth="1"/>
    <col min="10" max="10" width="6.875" style="88" customWidth="1"/>
    <col min="11" max="11" width="8" style="88" customWidth="1"/>
    <col min="12" max="12" width="10.2" style="88" customWidth="1"/>
    <col min="13" max="16384" width="6.9" style="88"/>
  </cols>
  <sheetData>
    <row r="1" ht="17.25" customHeight="1" spans="1:2">
      <c r="A1" s="4" t="s">
        <v>175</v>
      </c>
      <c r="B1" s="4"/>
    </row>
    <row r="2" ht="45" customHeight="1" spans="1:12">
      <c r="A2" s="100" t="s">
        <v>176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="86" customFormat="1" ht="17.25" customHeight="1" spans="1:8">
      <c r="A3" s="90"/>
      <c r="B3" s="90"/>
      <c r="C3" s="90"/>
      <c r="D3" s="90"/>
      <c r="E3" s="90"/>
      <c r="F3" s="90"/>
      <c r="G3" s="90"/>
      <c r="H3" s="97"/>
    </row>
    <row r="4" s="86" customFormat="1" ht="17.25" customHeight="1" spans="1:12">
      <c r="A4" s="90"/>
      <c r="B4" s="90"/>
      <c r="C4" s="90"/>
      <c r="D4" s="90"/>
      <c r="E4" s="90"/>
      <c r="F4" s="90"/>
      <c r="G4" s="90"/>
      <c r="J4" s="97"/>
      <c r="L4" s="97" t="s">
        <v>4</v>
      </c>
    </row>
    <row r="5" s="86" customFormat="1" ht="32.25" customHeight="1" spans="1:12">
      <c r="A5" s="91" t="s">
        <v>177</v>
      </c>
      <c r="B5" s="91" t="s">
        <v>178</v>
      </c>
      <c r="C5" s="13" t="s">
        <v>6</v>
      </c>
      <c r="D5" s="14" t="s">
        <v>7</v>
      </c>
      <c r="E5" s="15"/>
      <c r="F5" s="15"/>
      <c r="G5" s="15"/>
      <c r="H5" s="98"/>
      <c r="I5" s="17" t="s">
        <v>8</v>
      </c>
      <c r="J5" s="104" t="s">
        <v>9</v>
      </c>
      <c r="K5" s="105" t="s">
        <v>179</v>
      </c>
      <c r="L5" s="105" t="s">
        <v>180</v>
      </c>
    </row>
    <row r="6" s="86" customFormat="1" ht="50.25" customHeight="1" spans="1:12">
      <c r="A6" s="93"/>
      <c r="B6" s="93"/>
      <c r="C6" s="13"/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99"/>
      <c r="J6" s="99"/>
      <c r="K6" s="106"/>
      <c r="L6" s="106"/>
    </row>
    <row r="7" s="87" customFormat="1" ht="23.25" customHeight="1" spans="1:12">
      <c r="A7" s="101" t="s">
        <v>21</v>
      </c>
      <c r="B7" s="101" t="s">
        <v>21</v>
      </c>
      <c r="C7" s="95">
        <v>1</v>
      </c>
      <c r="D7" s="95">
        <v>2</v>
      </c>
      <c r="E7" s="95">
        <v>3</v>
      </c>
      <c r="F7" s="95">
        <v>4</v>
      </c>
      <c r="G7" s="95">
        <v>5</v>
      </c>
      <c r="H7" s="95">
        <v>6</v>
      </c>
      <c r="I7" s="95">
        <v>7</v>
      </c>
      <c r="J7" s="95">
        <v>8</v>
      </c>
      <c r="K7" s="95">
        <v>9</v>
      </c>
      <c r="L7" s="95">
        <v>10</v>
      </c>
    </row>
    <row r="8" s="87" customFormat="1" ht="19.5" customHeight="1" spans="1:12">
      <c r="A8" s="102" t="s">
        <v>6</v>
      </c>
      <c r="B8" s="102"/>
      <c r="C8" s="103">
        <f>SUM(C9:C33)</f>
        <v>1206.89</v>
      </c>
      <c r="D8" s="103">
        <f t="shared" ref="D8:L8" si="0">SUM(D9:D33)</f>
        <v>737.39</v>
      </c>
      <c r="E8" s="103">
        <f t="shared" si="0"/>
        <v>734.66</v>
      </c>
      <c r="F8" s="103">
        <f t="shared" si="0"/>
        <v>2.73</v>
      </c>
      <c r="G8" s="103">
        <f t="shared" si="0"/>
        <v>0</v>
      </c>
      <c r="H8" s="103">
        <f t="shared" si="0"/>
        <v>469.5</v>
      </c>
      <c r="I8" s="103">
        <f t="shared" si="0"/>
        <v>0</v>
      </c>
      <c r="J8" s="103">
        <f t="shared" si="0"/>
        <v>0</v>
      </c>
      <c r="K8" s="103">
        <f t="shared" si="0"/>
        <v>0</v>
      </c>
      <c r="L8" s="103">
        <f t="shared" si="0"/>
        <v>0</v>
      </c>
    </row>
    <row r="9" s="86" customFormat="1" ht="19.5" customHeight="1" spans="1:12">
      <c r="A9" s="102" t="s">
        <v>181</v>
      </c>
      <c r="B9" s="102" t="s">
        <v>182</v>
      </c>
      <c r="C9" s="103">
        <v>31.44</v>
      </c>
      <c r="D9" s="103">
        <v>31.44</v>
      </c>
      <c r="E9" s="103">
        <v>31.44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7">
        <v>0</v>
      </c>
      <c r="L9" s="108"/>
    </row>
    <row r="10" s="86" customFormat="1" ht="19.5" customHeight="1" spans="1:12">
      <c r="A10" s="102" t="s">
        <v>181</v>
      </c>
      <c r="B10" s="102" t="s">
        <v>183</v>
      </c>
      <c r="C10" s="103">
        <v>5</v>
      </c>
      <c r="D10" s="103">
        <v>5</v>
      </c>
      <c r="E10" s="103">
        <v>5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7">
        <v>0</v>
      </c>
      <c r="L10" s="108"/>
    </row>
    <row r="11" s="86" customFormat="1" ht="19.5" customHeight="1" spans="1:12">
      <c r="A11" s="102" t="s">
        <v>181</v>
      </c>
      <c r="B11" s="102" t="s">
        <v>184</v>
      </c>
      <c r="C11" s="103">
        <v>5</v>
      </c>
      <c r="D11" s="103">
        <v>5</v>
      </c>
      <c r="E11" s="103">
        <v>5</v>
      </c>
      <c r="F11" s="103"/>
      <c r="G11" s="103"/>
      <c r="H11" s="103"/>
      <c r="I11" s="103"/>
      <c r="J11" s="103"/>
      <c r="K11" s="107"/>
      <c r="L11" s="108"/>
    </row>
    <row r="12" s="86" customFormat="1" ht="19.5" customHeight="1" spans="1:12">
      <c r="A12" s="102" t="s">
        <v>181</v>
      </c>
      <c r="B12" s="102" t="s">
        <v>185</v>
      </c>
      <c r="C12" s="103">
        <v>4</v>
      </c>
      <c r="D12" s="103">
        <v>4</v>
      </c>
      <c r="E12" s="103">
        <v>4</v>
      </c>
      <c r="F12" s="103"/>
      <c r="G12" s="103"/>
      <c r="H12" s="103"/>
      <c r="I12" s="103"/>
      <c r="J12" s="103"/>
      <c r="K12" s="107"/>
      <c r="L12" s="108"/>
    </row>
    <row r="13" s="86" customFormat="1" ht="19.5" customHeight="1" spans="1:12">
      <c r="A13" s="102" t="s">
        <v>181</v>
      </c>
      <c r="B13" s="102" t="s">
        <v>186</v>
      </c>
      <c r="C13" s="103">
        <v>7</v>
      </c>
      <c r="D13" s="103">
        <v>7</v>
      </c>
      <c r="E13" s="103">
        <v>7</v>
      </c>
      <c r="F13" s="103"/>
      <c r="G13" s="103"/>
      <c r="H13" s="103"/>
      <c r="I13" s="103"/>
      <c r="J13" s="103"/>
      <c r="K13" s="107"/>
      <c r="L13" s="108"/>
    </row>
    <row r="14" s="86" customFormat="1" ht="19.5" customHeight="1" spans="1:12">
      <c r="A14" s="102" t="s">
        <v>181</v>
      </c>
      <c r="B14" s="102" t="s">
        <v>187</v>
      </c>
      <c r="C14" s="103">
        <v>4.98</v>
      </c>
      <c r="D14" s="103">
        <v>4.98</v>
      </c>
      <c r="E14" s="103">
        <v>4.98</v>
      </c>
      <c r="F14" s="103"/>
      <c r="G14" s="103"/>
      <c r="H14" s="103"/>
      <c r="I14" s="103"/>
      <c r="J14" s="103"/>
      <c r="K14" s="107"/>
      <c r="L14" s="108"/>
    </row>
    <row r="15" s="86" customFormat="1" ht="19.5" customHeight="1" spans="1:12">
      <c r="A15" s="102" t="s">
        <v>181</v>
      </c>
      <c r="B15" s="102" t="s">
        <v>188</v>
      </c>
      <c r="C15" s="103">
        <v>43</v>
      </c>
      <c r="D15" s="103">
        <v>43</v>
      </c>
      <c r="E15" s="103">
        <v>43</v>
      </c>
      <c r="F15" s="103"/>
      <c r="G15" s="103"/>
      <c r="H15" s="103"/>
      <c r="I15" s="103"/>
      <c r="J15" s="103"/>
      <c r="K15" s="107"/>
      <c r="L15" s="108"/>
    </row>
    <row r="16" s="86" customFormat="1" ht="19.5" customHeight="1" spans="1:12">
      <c r="A16" s="102" t="s">
        <v>181</v>
      </c>
      <c r="B16" s="102" t="s">
        <v>189</v>
      </c>
      <c r="C16" s="103">
        <v>2.73</v>
      </c>
      <c r="D16" s="103">
        <v>2.73</v>
      </c>
      <c r="E16" s="103"/>
      <c r="F16" s="103">
        <v>2.73</v>
      </c>
      <c r="G16" s="103"/>
      <c r="H16" s="103"/>
      <c r="I16" s="103"/>
      <c r="J16" s="103"/>
      <c r="K16" s="107"/>
      <c r="L16" s="108"/>
    </row>
    <row r="17" s="86" customFormat="1" ht="19.5" customHeight="1" spans="1:12">
      <c r="A17" s="102" t="s">
        <v>190</v>
      </c>
      <c r="B17" s="102"/>
      <c r="C17" s="103">
        <v>134.82</v>
      </c>
      <c r="D17" s="103">
        <v>60.32</v>
      </c>
      <c r="E17" s="103">
        <v>60.32</v>
      </c>
      <c r="F17" s="103"/>
      <c r="G17" s="103"/>
      <c r="H17" s="103">
        <v>74.5</v>
      </c>
      <c r="I17" s="103"/>
      <c r="J17" s="103"/>
      <c r="K17" s="107"/>
      <c r="L17" s="108"/>
    </row>
    <row r="18" s="86" customFormat="1" ht="19.5" customHeight="1" spans="1:12">
      <c r="A18" s="102" t="s">
        <v>191</v>
      </c>
      <c r="B18" s="102"/>
      <c r="C18" s="103">
        <f t="shared" ref="C18:H18" si="1">SUM(C19:C25)</f>
        <v>134.82</v>
      </c>
      <c r="D18" s="103">
        <f t="shared" si="1"/>
        <v>60.32</v>
      </c>
      <c r="E18" s="103">
        <f t="shared" si="1"/>
        <v>60.32</v>
      </c>
      <c r="F18" s="103">
        <f t="shared" si="1"/>
        <v>0</v>
      </c>
      <c r="G18" s="103">
        <f t="shared" si="1"/>
        <v>0</v>
      </c>
      <c r="H18" s="103">
        <f t="shared" si="1"/>
        <v>74.5</v>
      </c>
      <c r="I18" s="103"/>
      <c r="J18" s="103"/>
      <c r="K18" s="107"/>
      <c r="L18" s="108"/>
    </row>
    <row r="19" s="86" customFormat="1" ht="19.5" customHeight="1" spans="1:12">
      <c r="A19" s="102" t="s">
        <v>29</v>
      </c>
      <c r="B19" s="102" t="s">
        <v>192</v>
      </c>
      <c r="C19" s="103">
        <v>38.35</v>
      </c>
      <c r="D19" s="103">
        <v>38.35</v>
      </c>
      <c r="E19" s="103">
        <v>38.35</v>
      </c>
      <c r="F19" s="103"/>
      <c r="G19" s="103"/>
      <c r="H19" s="103"/>
      <c r="I19" s="103"/>
      <c r="J19" s="103"/>
      <c r="K19" s="107"/>
      <c r="L19" s="108"/>
    </row>
    <row r="20" s="86" customFormat="1" ht="19.5" customHeight="1" spans="1:12">
      <c r="A20" s="102" t="s">
        <v>29</v>
      </c>
      <c r="B20" s="102" t="s">
        <v>193</v>
      </c>
      <c r="C20" s="103">
        <v>52</v>
      </c>
      <c r="D20" s="103"/>
      <c r="E20" s="103"/>
      <c r="F20" s="103"/>
      <c r="G20" s="103"/>
      <c r="H20" s="103">
        <v>52</v>
      </c>
      <c r="I20" s="103"/>
      <c r="J20" s="103"/>
      <c r="K20" s="107"/>
      <c r="L20" s="108"/>
    </row>
    <row r="21" s="86" customFormat="1" ht="19.5" customHeight="1" spans="1:12">
      <c r="A21" s="102" t="s">
        <v>194</v>
      </c>
      <c r="B21" s="102" t="s">
        <v>195</v>
      </c>
      <c r="C21" s="103">
        <v>14.81</v>
      </c>
      <c r="D21" s="103">
        <v>14.81</v>
      </c>
      <c r="E21" s="103">
        <v>14.81</v>
      </c>
      <c r="F21" s="103"/>
      <c r="G21" s="103"/>
      <c r="H21" s="103"/>
      <c r="I21" s="103"/>
      <c r="J21" s="103"/>
      <c r="K21" s="107"/>
      <c r="L21" s="108"/>
    </row>
    <row r="22" s="86" customFormat="1" ht="19.5" customHeight="1" spans="1:12">
      <c r="A22" s="102" t="s">
        <v>194</v>
      </c>
      <c r="B22" s="102" t="s">
        <v>196</v>
      </c>
      <c r="C22" s="103">
        <v>16</v>
      </c>
      <c r="D22" s="103"/>
      <c r="E22" s="103"/>
      <c r="F22" s="103"/>
      <c r="G22" s="103"/>
      <c r="H22" s="103">
        <v>16</v>
      </c>
      <c r="I22" s="103"/>
      <c r="J22" s="103"/>
      <c r="K22" s="107"/>
      <c r="L22" s="108"/>
    </row>
    <row r="23" s="86" customFormat="1" ht="19.5" customHeight="1" spans="1:12">
      <c r="A23" s="102" t="s">
        <v>197</v>
      </c>
      <c r="B23" s="102" t="s">
        <v>198</v>
      </c>
      <c r="C23" s="103">
        <v>5.92</v>
      </c>
      <c r="D23" s="103">
        <v>5.92</v>
      </c>
      <c r="E23" s="103">
        <v>5.92</v>
      </c>
      <c r="F23" s="103"/>
      <c r="G23" s="103"/>
      <c r="H23" s="103"/>
      <c r="I23" s="103"/>
      <c r="J23" s="103"/>
      <c r="K23" s="107"/>
      <c r="L23" s="108"/>
    </row>
    <row r="24" s="86" customFormat="1" ht="19.5" customHeight="1" spans="1:12">
      <c r="A24" s="102" t="s">
        <v>197</v>
      </c>
      <c r="B24" s="102" t="s">
        <v>199</v>
      </c>
      <c r="C24" s="103">
        <v>6.5</v>
      </c>
      <c r="D24" s="103"/>
      <c r="E24" s="103"/>
      <c r="F24" s="103"/>
      <c r="G24" s="103"/>
      <c r="H24" s="103">
        <v>6.5</v>
      </c>
      <c r="I24" s="103"/>
      <c r="J24" s="103"/>
      <c r="K24" s="107"/>
      <c r="L24" s="108"/>
    </row>
    <row r="25" s="86" customFormat="1" ht="19.5" customHeight="1" spans="1:12">
      <c r="A25" s="102" t="s">
        <v>197</v>
      </c>
      <c r="B25" s="102" t="s">
        <v>200</v>
      </c>
      <c r="C25" s="103">
        <v>1.24</v>
      </c>
      <c r="D25" s="103">
        <v>1.24</v>
      </c>
      <c r="E25" s="103">
        <v>1.24</v>
      </c>
      <c r="F25" s="103"/>
      <c r="G25" s="103"/>
      <c r="H25" s="103"/>
      <c r="I25" s="103"/>
      <c r="J25" s="103"/>
      <c r="K25" s="107"/>
      <c r="L25" s="108"/>
    </row>
    <row r="26" s="86" customFormat="1" ht="19.5" customHeight="1" spans="1:12">
      <c r="A26" s="102" t="s">
        <v>201</v>
      </c>
      <c r="B26" s="102"/>
      <c r="C26" s="103">
        <v>1.64</v>
      </c>
      <c r="D26" s="103">
        <v>1.64</v>
      </c>
      <c r="E26" s="103">
        <v>1.64</v>
      </c>
      <c r="F26" s="103"/>
      <c r="G26" s="103"/>
      <c r="H26" s="103"/>
      <c r="I26" s="103"/>
      <c r="J26" s="103"/>
      <c r="K26" s="107"/>
      <c r="L26" s="108"/>
    </row>
    <row r="27" s="86" customFormat="1" ht="19.5" customHeight="1" spans="1:12">
      <c r="A27" s="102" t="s">
        <v>202</v>
      </c>
      <c r="B27" s="102" t="s">
        <v>203</v>
      </c>
      <c r="C27" s="103">
        <v>1.64</v>
      </c>
      <c r="D27" s="103">
        <v>1.64</v>
      </c>
      <c r="E27" s="103">
        <v>1.64</v>
      </c>
      <c r="F27" s="103"/>
      <c r="G27" s="103"/>
      <c r="H27" s="103"/>
      <c r="I27" s="103"/>
      <c r="J27" s="103"/>
      <c r="K27" s="107"/>
      <c r="L27" s="108"/>
    </row>
    <row r="28" s="86" customFormat="1" ht="19.5" customHeight="1" spans="1:12">
      <c r="A28" s="102" t="s">
        <v>204</v>
      </c>
      <c r="B28" s="102"/>
      <c r="C28" s="103">
        <v>123</v>
      </c>
      <c r="D28" s="103"/>
      <c r="E28" s="103"/>
      <c r="F28" s="103"/>
      <c r="G28" s="103"/>
      <c r="H28" s="103">
        <v>123</v>
      </c>
      <c r="I28" s="103"/>
      <c r="J28" s="103"/>
      <c r="K28" s="107"/>
      <c r="L28" s="108"/>
    </row>
    <row r="29" s="86" customFormat="1" ht="19.5" customHeight="1" spans="1:12">
      <c r="A29" s="102" t="s">
        <v>205</v>
      </c>
      <c r="B29" s="102" t="s">
        <v>206</v>
      </c>
      <c r="C29" s="103">
        <v>123</v>
      </c>
      <c r="D29" s="103"/>
      <c r="E29" s="103"/>
      <c r="F29" s="103"/>
      <c r="G29" s="103"/>
      <c r="H29" s="103">
        <v>123</v>
      </c>
      <c r="I29" s="103"/>
      <c r="J29" s="103"/>
      <c r="K29" s="107"/>
      <c r="L29" s="108"/>
    </row>
    <row r="30" s="86" customFormat="1" ht="19.5" customHeight="1" spans="1:12">
      <c r="A30" s="102" t="s">
        <v>207</v>
      </c>
      <c r="B30" s="102"/>
      <c r="C30" s="103">
        <v>150</v>
      </c>
      <c r="D30" s="103">
        <v>150</v>
      </c>
      <c r="E30" s="103">
        <v>150</v>
      </c>
      <c r="F30" s="103"/>
      <c r="G30" s="103"/>
      <c r="H30" s="103"/>
      <c r="I30" s="103"/>
      <c r="J30" s="103"/>
      <c r="K30" s="107"/>
      <c r="L30" s="108"/>
    </row>
    <row r="31" s="86" customFormat="1" ht="19.5" customHeight="1" spans="1:12">
      <c r="A31" s="102" t="s">
        <v>46</v>
      </c>
      <c r="B31" s="102"/>
      <c r="C31" s="103">
        <f>SUM(C32:C33)</f>
        <v>150</v>
      </c>
      <c r="D31" s="103">
        <f>SUM(D32:D33)</f>
        <v>150</v>
      </c>
      <c r="E31" s="103">
        <f>SUM(E32:E33)</f>
        <v>150</v>
      </c>
      <c r="F31" s="103"/>
      <c r="G31" s="103"/>
      <c r="H31" s="103"/>
      <c r="I31" s="103"/>
      <c r="J31" s="103"/>
      <c r="K31" s="107"/>
      <c r="L31" s="108"/>
    </row>
    <row r="32" s="86" customFormat="1" ht="19.5" customHeight="1" spans="1:12">
      <c r="A32" s="102" t="s">
        <v>26</v>
      </c>
      <c r="B32" s="102" t="s">
        <v>208</v>
      </c>
      <c r="C32" s="103">
        <v>55.02</v>
      </c>
      <c r="D32" s="103">
        <v>55.02</v>
      </c>
      <c r="E32" s="103">
        <v>55.02</v>
      </c>
      <c r="F32" s="103"/>
      <c r="G32" s="103"/>
      <c r="H32" s="103"/>
      <c r="I32" s="103"/>
      <c r="J32" s="103"/>
      <c r="K32" s="107"/>
      <c r="L32" s="108"/>
    </row>
    <row r="33" s="86" customFormat="1" ht="19.5" customHeight="1" spans="1:12">
      <c r="A33" s="102" t="s">
        <v>26</v>
      </c>
      <c r="B33" s="102" t="s">
        <v>209</v>
      </c>
      <c r="C33" s="103">
        <v>94.98</v>
      </c>
      <c r="D33" s="103">
        <v>94.98</v>
      </c>
      <c r="E33" s="103">
        <v>94.98</v>
      </c>
      <c r="F33" s="103"/>
      <c r="G33" s="103"/>
      <c r="H33" s="103"/>
      <c r="I33" s="103"/>
      <c r="J33" s="103"/>
      <c r="K33" s="107"/>
      <c r="L33" s="108"/>
    </row>
    <row r="34" s="86" customFormat="1" ht="19.5" customHeight="1" spans="1:12">
      <c r="A34" s="102"/>
      <c r="B34" s="102"/>
      <c r="C34" s="103"/>
      <c r="D34" s="103"/>
      <c r="E34" s="103"/>
      <c r="F34" s="103"/>
      <c r="G34" s="103"/>
      <c r="H34" s="103"/>
      <c r="I34" s="103"/>
      <c r="J34" s="103"/>
      <c r="K34" s="107"/>
      <c r="L34" s="108"/>
    </row>
    <row r="35" s="86" customFormat="1" ht="19.5" customHeight="1" spans="1:12">
      <c r="A35" s="102" t="s">
        <v>210</v>
      </c>
      <c r="B35" s="102" t="s">
        <v>211</v>
      </c>
      <c r="C35" s="103"/>
      <c r="D35" s="103"/>
      <c r="E35" s="103"/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107">
        <v>0</v>
      </c>
      <c r="L35" s="108"/>
    </row>
    <row r="36" s="86" customFormat="1" ht="19.5" customHeight="1" spans="1:1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="86" customFormat="1" ht="19.5" customHeight="1" spans="1:1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="86" customFormat="1" ht="19.5" customHeight="1" spans="1:1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="86" customFormat="1" ht="19.5" customHeight="1" spans="1:1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="86" customFormat="1" customHeight="1"/>
    <row r="41" s="86" customFormat="1" customHeight="1"/>
    <row r="42" s="86" customFormat="1" customHeight="1"/>
    <row r="43" s="86" customFormat="1" customHeight="1"/>
    <row r="44" s="86" customFormat="1" customHeight="1"/>
    <row r="45" s="86" customFormat="1" customHeight="1"/>
    <row r="46" s="86" customFormat="1" customHeight="1"/>
    <row r="47" s="86" customFormat="1" customHeight="1"/>
    <row r="48" s="86" customFormat="1" customHeight="1"/>
    <row r="49" s="86" customFormat="1" customHeight="1"/>
    <row r="50" s="86" customFormat="1" customHeight="1"/>
    <row r="51" s="86" customFormat="1" customHeight="1"/>
    <row r="52" s="86" customFormat="1" customHeight="1"/>
    <row r="53" s="86" customFormat="1" customHeight="1"/>
    <row r="54" s="86" customFormat="1" customHeight="1"/>
    <row r="55" s="86" customFormat="1" customHeight="1"/>
    <row r="56" s="86" customFormat="1" customHeight="1"/>
    <row r="57" s="86" customFormat="1" customHeight="1"/>
    <row r="58" s="86" customFormat="1" customHeight="1"/>
    <row r="59" s="86" customFormat="1" customHeight="1"/>
    <row r="60" s="86" customFormat="1" customHeight="1"/>
    <row r="61" s="86" customFormat="1" customHeight="1"/>
    <row r="62" s="86" customFormat="1" customHeight="1"/>
    <row r="63" s="86" customFormat="1" customHeight="1"/>
    <row r="64" s="86" customFormat="1" customHeight="1"/>
    <row r="65" s="86" customFormat="1" customHeight="1"/>
    <row r="66" s="86" customFormat="1" customHeight="1"/>
    <row r="67" s="86" customFormat="1" customHeight="1"/>
    <row r="68" s="86" customFormat="1" customHeight="1"/>
    <row r="69" s="86" customFormat="1" customHeight="1"/>
    <row r="70" s="86" customFormat="1" customHeight="1"/>
    <row r="71" s="86" customFormat="1" customHeight="1"/>
    <row r="72" s="86" customFormat="1" customHeight="1"/>
    <row r="73" s="86" customFormat="1" customHeight="1"/>
    <row r="74" s="86" customFormat="1" customHeight="1"/>
    <row r="75" s="86" customFormat="1" customHeight="1"/>
    <row r="76" s="86" customFormat="1" customHeight="1"/>
    <row r="77" s="86" customFormat="1" customHeight="1"/>
    <row r="78" s="86" customFormat="1" customHeight="1"/>
    <row r="79" s="86" customFormat="1" customHeight="1"/>
    <row r="80" s="86" customFormat="1" customHeight="1"/>
    <row r="81" s="86" customFormat="1" customHeight="1"/>
    <row r="82" s="86" customFormat="1" customHeight="1"/>
    <row r="83" s="86" customFormat="1" customHeight="1"/>
    <row r="84" s="86" customFormat="1" customHeight="1"/>
    <row r="85" s="86" customFormat="1" customHeight="1"/>
    <row r="86" s="86" customFormat="1" customHeight="1"/>
    <row r="87" s="86" customFormat="1" customHeight="1"/>
    <row r="88" s="86" customFormat="1" customHeight="1"/>
    <row r="89" s="86" customFormat="1" customHeight="1"/>
    <row r="90" s="86" customFormat="1" customHeight="1"/>
    <row r="91" s="86" customFormat="1" customHeight="1"/>
    <row r="92" s="86" customFormat="1" customHeight="1"/>
    <row r="93" s="86" customFormat="1" customHeight="1"/>
    <row r="94" s="86" customFormat="1" customHeight="1"/>
    <row r="95" s="86" customFormat="1" customHeight="1"/>
    <row r="96" s="86" customFormat="1" customHeight="1"/>
    <row r="97" s="86" customFormat="1" customHeight="1"/>
    <row r="98" s="86" customFormat="1" customHeight="1"/>
    <row r="99" s="86" customFormat="1" customHeight="1"/>
    <row r="100" s="86" customFormat="1" customHeight="1"/>
    <row r="101" s="86" customFormat="1" customHeight="1"/>
    <row r="102" s="86" customFormat="1" customHeight="1"/>
    <row r="103" s="86" customFormat="1" customHeight="1"/>
    <row r="104" s="86" customFormat="1" customHeight="1"/>
    <row r="105" s="86" customFormat="1" customHeight="1"/>
    <row r="106" s="86" customFormat="1" customHeight="1"/>
    <row r="107" s="86" customFormat="1" customHeight="1"/>
    <row r="108" s="86" customFormat="1" customHeight="1"/>
  </sheetData>
  <sheetProtection formatCells="0" formatColumns="0" formatRows="0"/>
  <mergeCells count="9">
    <mergeCell ref="A2:L2"/>
    <mergeCell ref="D5:H5"/>
    <mergeCell ref="A5:A6"/>
    <mergeCell ref="B5:B6"/>
    <mergeCell ref="C5:C6"/>
    <mergeCell ref="I5:I6"/>
    <mergeCell ref="J5:J6"/>
    <mergeCell ref="K5:K6"/>
    <mergeCell ref="L5:L6"/>
  </mergeCells>
  <printOptions horizontalCentered="1"/>
  <pageMargins left="0.62992125984252" right="0.62992125984252" top="0.78740157480315" bottom="0.78740157480315" header="0.393700787401575" footer="0.393700787401575"/>
  <pageSetup paperSize="9" scale="84" fitToHeight="100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showGridLines="0" showZeros="0" workbookViewId="0">
      <selection activeCell="A2" sqref="A2:K2"/>
    </sheetView>
  </sheetViews>
  <sheetFormatPr defaultColWidth="6.9" defaultRowHeight="12.75" customHeight="1"/>
  <cols>
    <col min="1" max="1" width="27.2" style="88" customWidth="1"/>
    <col min="2" max="2" width="10" style="88" customWidth="1"/>
    <col min="3" max="3" width="29.1" style="88" customWidth="1"/>
    <col min="4" max="11" width="11.1" style="88" customWidth="1"/>
    <col min="12" max="16384" width="6.9" style="88"/>
  </cols>
  <sheetData>
    <row r="1" ht="27.75" customHeight="1" spans="1:1">
      <c r="A1" s="4" t="s">
        <v>212</v>
      </c>
    </row>
    <row r="2" ht="24.75" customHeight="1" spans="1:11">
      <c r="A2" s="89" t="s">
        <v>213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="86" customFormat="1" ht="17.25" customHeight="1" spans="1:9">
      <c r="A3" s="90"/>
      <c r="B3" s="90"/>
      <c r="C3" s="90"/>
      <c r="D3" s="90"/>
      <c r="E3" s="90"/>
      <c r="F3" s="90"/>
      <c r="G3" s="90"/>
      <c r="H3" s="90"/>
      <c r="I3" s="97"/>
    </row>
    <row r="4" s="86" customFormat="1" ht="17.25" customHeight="1" spans="1:11">
      <c r="A4" s="90"/>
      <c r="B4" s="90"/>
      <c r="C4" s="90"/>
      <c r="D4" s="90"/>
      <c r="E4" s="90"/>
      <c r="F4" s="90"/>
      <c r="G4" s="90"/>
      <c r="H4" s="90"/>
      <c r="K4" s="97" t="s">
        <v>4</v>
      </c>
    </row>
    <row r="5" s="86" customFormat="1" ht="32.25" customHeight="1" spans="1:11">
      <c r="A5" s="91" t="s">
        <v>61</v>
      </c>
      <c r="B5" s="92" t="s">
        <v>178</v>
      </c>
      <c r="C5" s="92" t="s">
        <v>214</v>
      </c>
      <c r="D5" s="13" t="s">
        <v>6</v>
      </c>
      <c r="E5" s="14" t="s">
        <v>7</v>
      </c>
      <c r="F5" s="15"/>
      <c r="G5" s="15"/>
      <c r="H5" s="15"/>
      <c r="I5" s="98"/>
      <c r="J5" s="17" t="s">
        <v>8</v>
      </c>
      <c r="K5" s="17" t="s">
        <v>179</v>
      </c>
    </row>
    <row r="6" s="86" customFormat="1" ht="50.25" customHeight="1" spans="1:11">
      <c r="A6" s="93"/>
      <c r="B6" s="94"/>
      <c r="C6" s="94"/>
      <c r="D6" s="13"/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136</v>
      </c>
      <c r="J6" s="99"/>
      <c r="K6" s="99"/>
    </row>
    <row r="7" s="87" customFormat="1" ht="27.75" customHeight="1" spans="1:11">
      <c r="A7" s="95" t="s">
        <v>21</v>
      </c>
      <c r="B7" s="95" t="s">
        <v>21</v>
      </c>
      <c r="C7" s="95" t="s">
        <v>21</v>
      </c>
      <c r="D7" s="96">
        <v>1</v>
      </c>
      <c r="E7" s="95">
        <v>2</v>
      </c>
      <c r="F7" s="95">
        <v>3</v>
      </c>
      <c r="G7" s="95">
        <v>4</v>
      </c>
      <c r="H7" s="95">
        <v>5</v>
      </c>
      <c r="I7" s="95">
        <v>6</v>
      </c>
      <c r="J7" s="95">
        <v>7</v>
      </c>
      <c r="K7" s="95">
        <v>8</v>
      </c>
    </row>
    <row r="8" s="86" customFormat="1" ht="27.75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="86" customFormat="1" customHeight="1" spans="1:9">
      <c r="A9" s="87"/>
      <c r="B9" s="87"/>
      <c r="C9" s="87"/>
      <c r="D9" s="87"/>
      <c r="E9" s="87"/>
      <c r="F9" s="87"/>
      <c r="G9" s="87"/>
      <c r="H9" s="87"/>
      <c r="I9" s="87"/>
    </row>
    <row r="10" s="86" customFormat="1" customHeight="1" spans="2:8">
      <c r="B10" s="87"/>
      <c r="C10" s="87"/>
      <c r="D10" s="87"/>
      <c r="E10" s="87"/>
      <c r="F10" s="87"/>
      <c r="G10" s="87"/>
      <c r="H10" s="87"/>
    </row>
    <row r="11" s="86" customFormat="1" customHeight="1" spans="2:8">
      <c r="B11" s="87"/>
      <c r="H11" s="87"/>
    </row>
    <row r="12" s="86" customFormat="1" customHeight="1" spans="1:8">
      <c r="A12" s="87"/>
      <c r="B12" s="87"/>
      <c r="H12" s="87"/>
    </row>
    <row r="13" s="86" customFormat="1" customHeight="1" spans="1:1">
      <c r="A13" s="87"/>
    </row>
    <row r="14" s="86" customFormat="1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="86" customFormat="1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="86" customFormat="1" customHeight="1" spans="2:2">
      <c r="B16" s="87"/>
    </row>
    <row r="17" s="86" customFormat="1" customHeight="1" spans="1:11">
      <c r="A17" s="9"/>
      <c r="B17" s="87"/>
      <c r="C17" s="9"/>
      <c r="D17" s="9"/>
      <c r="E17" s="9"/>
      <c r="F17" s="9"/>
      <c r="G17" s="9"/>
      <c r="H17" s="9"/>
      <c r="I17" s="9"/>
      <c r="J17" s="9"/>
      <c r="K17" s="9"/>
    </row>
    <row r="18" s="86" customFormat="1" customHeight="1" spans="1:11">
      <c r="A18" s="9"/>
      <c r="B18" s="87"/>
      <c r="C18" s="9"/>
      <c r="D18" s="9"/>
      <c r="E18" s="9"/>
      <c r="F18" s="9"/>
      <c r="G18" s="9"/>
      <c r="H18" s="9"/>
      <c r="I18" s="9"/>
      <c r="J18" s="9"/>
      <c r="K18" s="9"/>
    </row>
    <row r="19" s="86" customFormat="1" customHeight="1"/>
    <row r="20" s="86" customFormat="1" customHeight="1"/>
    <row r="21" s="86" customFormat="1" customHeight="1"/>
    <row r="22" s="86" customFormat="1" customHeight="1"/>
    <row r="23" s="86" customFormat="1" customHeight="1"/>
    <row r="24" s="86" customFormat="1" customHeight="1"/>
    <row r="25" s="86" customFormat="1" customHeight="1"/>
    <row r="26" s="86" customFormat="1" customHeight="1"/>
    <row r="27" s="86" customFormat="1" customHeight="1"/>
    <row r="28" s="86" customFormat="1" customHeight="1"/>
    <row r="29" s="86" customFormat="1" customHeight="1"/>
    <row r="30" s="86" customFormat="1" customHeight="1"/>
    <row r="31" s="86" customFormat="1" customHeight="1"/>
    <row r="32" s="86" customFormat="1" customHeight="1"/>
    <row r="33" s="86" customFormat="1" customHeight="1"/>
    <row r="34" s="86" customFormat="1" customHeight="1"/>
    <row r="35" s="86" customFormat="1" customHeight="1"/>
    <row r="36" s="86" customFormat="1" customHeight="1"/>
    <row r="37" s="86" customFormat="1" customHeight="1"/>
    <row r="38" s="86" customFormat="1" customHeight="1"/>
    <row r="39" s="86" customFormat="1" customHeight="1"/>
    <row r="40" s="86" customFormat="1" customHeight="1"/>
    <row r="41" s="86" customFormat="1" customHeight="1"/>
    <row r="42" s="86" customFormat="1" customHeight="1"/>
    <row r="43" s="86" customFormat="1" customHeight="1"/>
    <row r="44" s="86" customFormat="1" customHeight="1"/>
    <row r="45" s="86" customFormat="1" customHeight="1"/>
    <row r="46" s="86" customFormat="1" customHeight="1"/>
    <row r="47" s="86" customFormat="1" customHeight="1"/>
    <row r="48" s="86" customFormat="1" customHeight="1"/>
    <row r="49" s="86" customFormat="1" customHeight="1"/>
    <row r="50" s="86" customFormat="1" customHeight="1"/>
    <row r="51" s="86" customFormat="1" customHeight="1"/>
    <row r="52" s="86" customFormat="1" customHeight="1"/>
    <row r="53" s="86" customFormat="1" customHeight="1"/>
    <row r="54" s="86" customFormat="1" customHeight="1"/>
    <row r="55" s="86" customFormat="1" customHeight="1"/>
    <row r="56" s="86" customFormat="1" customHeight="1"/>
    <row r="57" s="86" customFormat="1" customHeight="1"/>
    <row r="58" s="86" customFormat="1" customHeight="1"/>
    <row r="59" s="86" customFormat="1" customHeight="1"/>
    <row r="60" s="86" customFormat="1" customHeight="1"/>
    <row r="61" s="86" customFormat="1" customHeight="1"/>
    <row r="62" s="86" customFormat="1" customHeight="1"/>
    <row r="63" s="86" customFormat="1" customHeight="1"/>
    <row r="64" s="86" customFormat="1" customHeight="1"/>
    <row r="65" s="86" customFormat="1" customHeight="1"/>
    <row r="66" s="86" customFormat="1" customHeight="1"/>
    <row r="67" s="86" customFormat="1" customHeight="1"/>
    <row r="68" s="86" customFormat="1" customHeight="1"/>
    <row r="69" s="86" customFormat="1" customHeight="1"/>
    <row r="70" s="86" customFormat="1" customHeight="1"/>
    <row r="71" s="86" customFormat="1" customHeight="1"/>
    <row r="72" s="86" customFormat="1" customHeight="1"/>
    <row r="73" s="86" customFormat="1" customHeight="1"/>
    <row r="74" s="86" customFormat="1" customHeight="1"/>
    <row r="75" s="86" customFormat="1" customHeight="1"/>
    <row r="76" s="86" customFormat="1" customHeight="1"/>
    <row r="77" s="86" customFormat="1" customHeight="1"/>
    <row r="78" s="86" customFormat="1" customHeight="1"/>
    <row r="79" s="86" customFormat="1" customHeight="1"/>
    <row r="80" s="86" customFormat="1" customHeight="1"/>
    <row r="81" s="86" customFormat="1" customHeight="1"/>
    <row r="82" s="86" customFormat="1" customHeight="1"/>
    <row r="83" s="86" customFormat="1" customHeight="1"/>
    <row r="84" s="86" customFormat="1" customHeight="1"/>
    <row r="85" s="86" customFormat="1" customHeight="1"/>
    <row r="86" s="86" customFormat="1" customHeight="1"/>
    <row r="87" s="86" customFormat="1" customHeight="1"/>
  </sheetData>
  <sheetProtection formatCells="0" formatColumns="0" formatRows="0"/>
  <mergeCells count="8">
    <mergeCell ref="A2:K2"/>
    <mergeCell ref="E5:I5"/>
    <mergeCell ref="A5:A6"/>
    <mergeCell ref="B5:B6"/>
    <mergeCell ref="C5:C6"/>
    <mergeCell ref="D5:D6"/>
    <mergeCell ref="J5:J6"/>
    <mergeCell ref="K5:K6"/>
  </mergeCells>
  <printOptions horizontalCentered="1"/>
  <pageMargins left="0.62992125984252" right="0.62992125984252" top="0.78740157480315" bottom="0.78740157480315" header="0.393700787401575" footer="0.393700787401575"/>
  <pageSetup paperSize="9" scale="85" fitToHeight="100" orientation="landscape" horizontalDpi="1200" verticalDpi="12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showGridLines="0" showZeros="0" workbookViewId="0">
      <selection activeCell="A9" sqref="A9:G81"/>
    </sheetView>
  </sheetViews>
  <sheetFormatPr defaultColWidth="9" defaultRowHeight="14.25" outlineLevelCol="6"/>
  <cols>
    <col min="1" max="1" width="31" customWidth="1"/>
    <col min="2" max="7" width="13.4" customWidth="1"/>
  </cols>
  <sheetData>
    <row r="1" customHeight="1" spans="1:7">
      <c r="A1" s="4" t="s">
        <v>215</v>
      </c>
      <c r="B1" s="3"/>
      <c r="C1" s="3"/>
      <c r="D1" s="3"/>
      <c r="E1" s="3"/>
      <c r="F1" s="3"/>
      <c r="G1" s="3"/>
    </row>
    <row r="2" ht="23" customHeight="1" spans="1:7">
      <c r="A2" s="5" t="s">
        <v>216</v>
      </c>
      <c r="B2" s="5"/>
      <c r="C2" s="5"/>
      <c r="D2" s="5"/>
      <c r="E2" s="5"/>
      <c r="F2" s="5"/>
      <c r="G2" s="5"/>
    </row>
    <row r="3" s="9" customFormat="1" hidden="1" customHeight="1" spans="1:7">
      <c r="A3" s="6"/>
      <c r="B3" s="7"/>
      <c r="C3" s="7"/>
      <c r="D3" s="7"/>
      <c r="E3" s="8"/>
      <c r="F3" s="8"/>
      <c r="G3" s="8"/>
    </row>
    <row r="4" s="9" customFormat="1" ht="16" customHeight="1" spans="1:7">
      <c r="A4" s="10"/>
      <c r="B4" s="10"/>
      <c r="C4" s="10"/>
      <c r="D4" s="10"/>
      <c r="E4" s="11"/>
      <c r="F4" s="11"/>
      <c r="G4" s="12" t="s">
        <v>58</v>
      </c>
    </row>
    <row r="5" s="9" customFormat="1" ht="23.25" customHeight="1" spans="1:7">
      <c r="A5" s="13" t="s">
        <v>61</v>
      </c>
      <c r="B5" s="13" t="s">
        <v>6</v>
      </c>
      <c r="C5" s="14" t="s">
        <v>62</v>
      </c>
      <c r="D5" s="15"/>
      <c r="E5" s="15"/>
      <c r="F5" s="15"/>
      <c r="G5" s="16" t="s">
        <v>20</v>
      </c>
    </row>
    <row r="6" s="9" customFormat="1" ht="18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16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25.5" customHeight="1" spans="1:7">
      <c r="A9" s="23" t="s">
        <v>6</v>
      </c>
      <c r="B9" s="83">
        <v>9083.56</v>
      </c>
      <c r="C9" s="83">
        <v>8570.95</v>
      </c>
      <c r="D9" s="83">
        <v>8241.47</v>
      </c>
      <c r="E9" s="83">
        <v>268.73</v>
      </c>
      <c r="F9" s="83">
        <v>60.75</v>
      </c>
      <c r="G9" s="83">
        <v>512.61</v>
      </c>
    </row>
    <row r="10" s="9" customFormat="1" ht="15" customHeight="1" spans="1:7">
      <c r="A10" s="84" t="s">
        <v>22</v>
      </c>
      <c r="B10" s="83">
        <f t="shared" ref="B10:G10" si="0">B11+B15</f>
        <v>7108.03</v>
      </c>
      <c r="C10" s="83">
        <f t="shared" si="0"/>
        <v>6595.42</v>
      </c>
      <c r="D10" s="83">
        <f t="shared" si="0"/>
        <v>6265.94</v>
      </c>
      <c r="E10" s="83">
        <f t="shared" si="0"/>
        <v>265.66</v>
      </c>
      <c r="F10" s="83">
        <f t="shared" si="0"/>
        <v>63.82</v>
      </c>
      <c r="G10" s="83">
        <f t="shared" si="0"/>
        <v>512.61</v>
      </c>
    </row>
    <row r="11" s="9" customFormat="1" ht="15" customHeight="1" spans="1:7">
      <c r="A11" s="84" t="s">
        <v>23</v>
      </c>
      <c r="B11" s="83">
        <f t="shared" ref="B11:B14" si="1">C11+G11</f>
        <v>174.99</v>
      </c>
      <c r="C11" s="83">
        <f t="shared" ref="C11:G11" si="2">SUM(C12:C13)</f>
        <v>71.84</v>
      </c>
      <c r="D11" s="83">
        <f t="shared" si="2"/>
        <v>67.07</v>
      </c>
      <c r="E11" s="83">
        <f t="shared" si="2"/>
        <v>2.71</v>
      </c>
      <c r="F11" s="83">
        <f t="shared" si="2"/>
        <v>2.06</v>
      </c>
      <c r="G11" s="83">
        <f t="shared" si="2"/>
        <v>103.15</v>
      </c>
    </row>
    <row r="12" s="9" customFormat="1" ht="15" customHeight="1" spans="1:7">
      <c r="A12" s="84" t="s">
        <v>24</v>
      </c>
      <c r="B12" s="83">
        <f t="shared" si="1"/>
        <v>71.84</v>
      </c>
      <c r="C12" s="83">
        <f t="shared" ref="C12:C14" si="3">SUM(D12:F12)</f>
        <v>71.84</v>
      </c>
      <c r="D12" s="83">
        <v>67.07</v>
      </c>
      <c r="E12" s="83">
        <v>2.71</v>
      </c>
      <c r="F12" s="83">
        <v>2.06</v>
      </c>
      <c r="G12" s="83"/>
    </row>
    <row r="13" s="9" customFormat="1" ht="15" customHeight="1" spans="1:7">
      <c r="A13" s="84" t="s">
        <v>25</v>
      </c>
      <c r="B13" s="83">
        <f t="shared" si="1"/>
        <v>103.15</v>
      </c>
      <c r="C13" s="83">
        <f t="shared" si="3"/>
        <v>0</v>
      </c>
      <c r="D13" s="83"/>
      <c r="E13" s="83"/>
      <c r="F13" s="83"/>
      <c r="G13" s="83">
        <v>103.15</v>
      </c>
    </row>
    <row r="14" s="9" customFormat="1" ht="15" customHeight="1" spans="1:7">
      <c r="A14" s="84" t="s">
        <v>26</v>
      </c>
      <c r="B14" s="83">
        <f t="shared" si="1"/>
        <v>103.15</v>
      </c>
      <c r="C14" s="83">
        <f t="shared" si="3"/>
        <v>0</v>
      </c>
      <c r="D14" s="83"/>
      <c r="E14" s="83"/>
      <c r="F14" s="83"/>
      <c r="G14" s="83">
        <v>103.15</v>
      </c>
    </row>
    <row r="15" s="9" customFormat="1" ht="15" customHeight="1" spans="1:7">
      <c r="A15" s="84" t="s">
        <v>27</v>
      </c>
      <c r="B15" s="24">
        <f t="shared" ref="B15:G15" si="4">B16+B20+B26+B31+B33+B36+B38</f>
        <v>6933.04</v>
      </c>
      <c r="C15" s="24">
        <f t="shared" si="4"/>
        <v>6523.58</v>
      </c>
      <c r="D15" s="24">
        <f t="shared" si="4"/>
        <v>6198.87</v>
      </c>
      <c r="E15" s="24">
        <f t="shared" si="4"/>
        <v>262.95</v>
      </c>
      <c r="F15" s="24">
        <f t="shared" si="4"/>
        <v>61.76</v>
      </c>
      <c r="G15" s="24">
        <f t="shared" si="4"/>
        <v>409.46</v>
      </c>
    </row>
    <row r="16" s="9" customFormat="1" ht="15" customHeight="1" spans="1:7">
      <c r="A16" s="84" t="s">
        <v>28</v>
      </c>
      <c r="B16" s="83">
        <f t="shared" ref="B16:B20" si="5">C16+G16</f>
        <v>262.93</v>
      </c>
      <c r="C16" s="83">
        <f t="shared" ref="C16:C22" si="6">SUM(D16:F16)</f>
        <v>172.58</v>
      </c>
      <c r="D16" s="83">
        <v>155.42</v>
      </c>
      <c r="E16" s="83">
        <v>15.38</v>
      </c>
      <c r="F16" s="83">
        <v>1.78</v>
      </c>
      <c r="G16" s="83">
        <v>90.35</v>
      </c>
    </row>
    <row r="17" s="9" customFormat="1" ht="15" customHeight="1" spans="1:7">
      <c r="A17" s="84" t="s">
        <v>29</v>
      </c>
      <c r="B17" s="83">
        <f t="shared" si="5"/>
        <v>240.43</v>
      </c>
      <c r="C17" s="83">
        <f t="shared" si="6"/>
        <v>172.58</v>
      </c>
      <c r="D17" s="83">
        <v>155.42</v>
      </c>
      <c r="E17" s="83">
        <v>15.38</v>
      </c>
      <c r="F17" s="83">
        <v>1.78</v>
      </c>
      <c r="G17" s="83">
        <v>67.85</v>
      </c>
    </row>
    <row r="18" s="9" customFormat="1" ht="15" customHeight="1" spans="1:7">
      <c r="A18" s="84" t="s">
        <v>30</v>
      </c>
      <c r="B18" s="83"/>
      <c r="C18" s="83"/>
      <c r="D18" s="83"/>
      <c r="E18" s="83"/>
      <c r="F18" s="83"/>
      <c r="G18" s="83">
        <v>16</v>
      </c>
    </row>
    <row r="19" s="9" customFormat="1" ht="15" customHeight="1" spans="1:7">
      <c r="A19" s="84" t="s">
        <v>31</v>
      </c>
      <c r="B19" s="83"/>
      <c r="C19" s="83"/>
      <c r="D19" s="83"/>
      <c r="E19" s="83"/>
      <c r="F19" s="83"/>
      <c r="G19" s="83">
        <v>6.5</v>
      </c>
    </row>
    <row r="20" s="9" customFormat="1" ht="15" customHeight="1" spans="1:7">
      <c r="A20" s="84" t="s">
        <v>32</v>
      </c>
      <c r="B20" s="83">
        <f t="shared" si="5"/>
        <v>2509.38</v>
      </c>
      <c r="C20" s="83">
        <f t="shared" si="6"/>
        <v>2464.91</v>
      </c>
      <c r="D20" s="83">
        <v>2370.19</v>
      </c>
      <c r="E20" s="83">
        <v>66.07</v>
      </c>
      <c r="F20" s="83">
        <v>28.65</v>
      </c>
      <c r="G20" s="83">
        <v>44.47</v>
      </c>
    </row>
    <row r="21" s="9" customFormat="1" ht="15" customHeight="1" spans="1:7">
      <c r="A21" s="84" t="s">
        <v>30</v>
      </c>
      <c r="B21" s="24">
        <v>551.74</v>
      </c>
      <c r="C21" s="83">
        <f t="shared" si="6"/>
        <v>536.93</v>
      </c>
      <c r="D21" s="83">
        <v>495.35</v>
      </c>
      <c r="E21" s="83">
        <v>35.55</v>
      </c>
      <c r="F21" s="83">
        <v>6.03</v>
      </c>
      <c r="G21" s="83">
        <v>14.81</v>
      </c>
    </row>
    <row r="22" s="9" customFormat="1" ht="15" customHeight="1" spans="1:7">
      <c r="A22" s="84" t="s">
        <v>31</v>
      </c>
      <c r="B22" s="24">
        <v>536.53</v>
      </c>
      <c r="C22" s="83">
        <f t="shared" si="6"/>
        <v>529.37</v>
      </c>
      <c r="D22" s="83">
        <v>492.25</v>
      </c>
      <c r="E22" s="83">
        <v>27.97</v>
      </c>
      <c r="F22" s="83">
        <v>9.15</v>
      </c>
      <c r="G22" s="83">
        <v>7.16</v>
      </c>
    </row>
    <row r="23" s="9" customFormat="1" ht="15" customHeight="1" spans="1:7">
      <c r="A23" s="84" t="s">
        <v>33</v>
      </c>
      <c r="B23" s="24">
        <v>539.62</v>
      </c>
      <c r="C23" s="83"/>
      <c r="D23" s="83">
        <v>531.88</v>
      </c>
      <c r="E23" s="83"/>
      <c r="F23" s="83">
        <v>7.74</v>
      </c>
      <c r="G23" s="83"/>
    </row>
    <row r="24" s="9" customFormat="1" ht="15" customHeight="1" spans="1:7">
      <c r="A24" s="84" t="s">
        <v>34</v>
      </c>
      <c r="B24" s="24">
        <v>336.07</v>
      </c>
      <c r="C24" s="83"/>
      <c r="D24" s="83">
        <v>332.89</v>
      </c>
      <c r="E24" s="83"/>
      <c r="F24" s="83">
        <v>3.18</v>
      </c>
      <c r="G24" s="83"/>
    </row>
    <row r="25" s="9" customFormat="1" ht="15" customHeight="1" spans="1:7">
      <c r="A25" s="84" t="s">
        <v>35</v>
      </c>
      <c r="B25" s="24">
        <v>522.92</v>
      </c>
      <c r="C25" s="83"/>
      <c r="D25" s="83">
        <v>517.82</v>
      </c>
      <c r="E25" s="83"/>
      <c r="F25" s="83">
        <v>5.1</v>
      </c>
      <c r="G25" s="83"/>
    </row>
    <row r="26" s="9" customFormat="1" ht="15" customHeight="1" spans="1:7">
      <c r="A26" s="84" t="s">
        <v>36</v>
      </c>
      <c r="B26" s="83">
        <f t="shared" ref="B26:B40" si="7">C26+G26</f>
        <v>2291.51</v>
      </c>
      <c r="C26" s="83">
        <f t="shared" ref="C26:G26" si="8">SUM(C27:C30)</f>
        <v>2289.87</v>
      </c>
      <c r="D26" s="83">
        <f t="shared" si="8"/>
        <v>2202.34</v>
      </c>
      <c r="E26" s="83">
        <f t="shared" si="8"/>
        <v>63.86</v>
      </c>
      <c r="F26" s="83">
        <f t="shared" si="8"/>
        <v>23.67</v>
      </c>
      <c r="G26" s="83">
        <f t="shared" si="8"/>
        <v>1.64</v>
      </c>
    </row>
    <row r="27" s="9" customFormat="1" ht="15" customHeight="1" spans="1:7">
      <c r="A27" s="84" t="s">
        <v>37</v>
      </c>
      <c r="B27" s="83">
        <f t="shared" si="7"/>
        <v>1112.41</v>
      </c>
      <c r="C27" s="83">
        <f t="shared" ref="C27:C40" si="9">SUM(D27:F27)</f>
        <v>1110.77</v>
      </c>
      <c r="D27" s="83">
        <v>1029.34</v>
      </c>
      <c r="E27" s="83">
        <v>63.86</v>
      </c>
      <c r="F27" s="83">
        <v>17.57</v>
      </c>
      <c r="G27" s="83">
        <v>1.64</v>
      </c>
    </row>
    <row r="28" s="9" customFormat="1" ht="15" customHeight="1" spans="1:7">
      <c r="A28" s="84" t="s">
        <v>33</v>
      </c>
      <c r="B28" s="83">
        <f t="shared" si="7"/>
        <v>505.02</v>
      </c>
      <c r="C28" s="83">
        <f t="shared" si="9"/>
        <v>505.02</v>
      </c>
      <c r="D28" s="83">
        <v>502.37</v>
      </c>
      <c r="E28" s="83"/>
      <c r="F28" s="83">
        <v>2.65</v>
      </c>
      <c r="G28" s="83"/>
    </row>
    <row r="29" s="9" customFormat="1" ht="15" customHeight="1" spans="1:7">
      <c r="A29" s="84" t="s">
        <v>34</v>
      </c>
      <c r="B29" s="83">
        <f t="shared" si="7"/>
        <v>197.02</v>
      </c>
      <c r="C29" s="83">
        <f t="shared" si="9"/>
        <v>197.02</v>
      </c>
      <c r="D29" s="83">
        <v>195.71</v>
      </c>
      <c r="E29" s="83"/>
      <c r="F29" s="83">
        <v>1.31</v>
      </c>
      <c r="G29" s="83"/>
    </row>
    <row r="30" s="9" customFormat="1" ht="15" customHeight="1" spans="1:7">
      <c r="A30" s="84" t="s">
        <v>35</v>
      </c>
      <c r="B30" s="83">
        <f t="shared" si="7"/>
        <v>477.06</v>
      </c>
      <c r="C30" s="83">
        <f t="shared" si="9"/>
        <v>477.06</v>
      </c>
      <c r="D30" s="83">
        <v>474.92</v>
      </c>
      <c r="E30" s="83"/>
      <c r="F30" s="83">
        <v>2.14</v>
      </c>
      <c r="G30" s="83"/>
    </row>
    <row r="31" s="9" customFormat="1" ht="12" spans="1:7">
      <c r="A31" s="84" t="s">
        <v>38</v>
      </c>
      <c r="B31" s="83">
        <f t="shared" si="7"/>
        <v>1256.18</v>
      </c>
      <c r="C31" s="83">
        <f t="shared" si="9"/>
        <v>1133.18</v>
      </c>
      <c r="D31" s="83">
        <v>1038.99</v>
      </c>
      <c r="E31" s="83">
        <v>90.32</v>
      </c>
      <c r="F31" s="83">
        <v>3.87</v>
      </c>
      <c r="G31" s="83">
        <v>123</v>
      </c>
    </row>
    <row r="32" s="9" customFormat="1" ht="12" spans="1:7">
      <c r="A32" s="84" t="s">
        <v>39</v>
      </c>
      <c r="B32" s="83">
        <f t="shared" si="7"/>
        <v>1256.18</v>
      </c>
      <c r="C32" s="83">
        <f t="shared" si="9"/>
        <v>1133.18</v>
      </c>
      <c r="D32" s="83">
        <v>1038.99</v>
      </c>
      <c r="E32" s="83">
        <v>90.32</v>
      </c>
      <c r="F32" s="83">
        <v>3.87</v>
      </c>
      <c r="G32" s="83">
        <v>123</v>
      </c>
    </row>
    <row r="33" s="9" customFormat="1" ht="12" spans="1:7">
      <c r="A33" s="84" t="s">
        <v>40</v>
      </c>
      <c r="B33" s="83">
        <f t="shared" si="7"/>
        <v>211.93</v>
      </c>
      <c r="C33" s="83">
        <f t="shared" si="9"/>
        <v>211.93</v>
      </c>
      <c r="D33" s="83">
        <v>195.16</v>
      </c>
      <c r="E33" s="83">
        <v>16.52</v>
      </c>
      <c r="F33" s="83">
        <v>0.25</v>
      </c>
      <c r="G33" s="83"/>
    </row>
    <row r="34" s="9" customFormat="1" ht="12" spans="1:7">
      <c r="A34" s="84" t="s">
        <v>41</v>
      </c>
      <c r="B34" s="83">
        <f t="shared" si="7"/>
        <v>211.93</v>
      </c>
      <c r="C34" s="83">
        <f t="shared" si="9"/>
        <v>211.93</v>
      </c>
      <c r="D34" s="83">
        <v>195.16</v>
      </c>
      <c r="E34" s="83">
        <v>16.52</v>
      </c>
      <c r="F34" s="83">
        <v>0.25</v>
      </c>
      <c r="G34" s="83"/>
    </row>
    <row r="35" s="9" customFormat="1" ht="12" spans="1:7">
      <c r="A35" s="84" t="s">
        <v>42</v>
      </c>
      <c r="B35" s="83">
        <f t="shared" si="7"/>
        <v>251.11</v>
      </c>
      <c r="C35" s="83">
        <f t="shared" si="9"/>
        <v>251.11</v>
      </c>
      <c r="D35" s="83">
        <v>236.77</v>
      </c>
      <c r="E35" s="83">
        <v>10.8</v>
      </c>
      <c r="F35" s="83">
        <v>3.54</v>
      </c>
      <c r="G35" s="83"/>
    </row>
    <row r="36" s="9" customFormat="1" ht="12" spans="1:7">
      <c r="A36" s="84" t="s">
        <v>43</v>
      </c>
      <c r="B36" s="83">
        <f t="shared" si="7"/>
        <v>251.11</v>
      </c>
      <c r="C36" s="83">
        <f t="shared" si="9"/>
        <v>251.11</v>
      </c>
      <c r="D36" s="83">
        <v>236.77</v>
      </c>
      <c r="E36" s="83">
        <v>10.8</v>
      </c>
      <c r="F36" s="83">
        <v>3.54</v>
      </c>
      <c r="G36" s="83"/>
    </row>
    <row r="37" s="9" customFormat="1" ht="12" spans="1:7">
      <c r="A37" s="84" t="s">
        <v>44</v>
      </c>
      <c r="B37" s="83">
        <f t="shared" si="7"/>
        <v>251.11</v>
      </c>
      <c r="C37" s="83">
        <f t="shared" si="9"/>
        <v>251.11</v>
      </c>
      <c r="D37" s="83">
        <v>236.77</v>
      </c>
      <c r="E37" s="83">
        <v>10.8</v>
      </c>
      <c r="F37" s="83">
        <v>3.54</v>
      </c>
      <c r="G37" s="83"/>
    </row>
    <row r="38" s="9" customFormat="1" ht="12" spans="1:7">
      <c r="A38" s="84" t="s">
        <v>45</v>
      </c>
      <c r="B38" s="83">
        <f t="shared" si="7"/>
        <v>150</v>
      </c>
      <c r="C38" s="83">
        <f t="shared" si="9"/>
        <v>0</v>
      </c>
      <c r="D38" s="83"/>
      <c r="E38" s="83"/>
      <c r="F38" s="83"/>
      <c r="G38" s="83">
        <v>150</v>
      </c>
    </row>
    <row r="39" s="9" customFormat="1" ht="12" spans="1:7">
      <c r="A39" s="84" t="s">
        <v>46</v>
      </c>
      <c r="B39" s="83">
        <f t="shared" si="7"/>
        <v>150</v>
      </c>
      <c r="C39" s="83">
        <f t="shared" si="9"/>
        <v>0</v>
      </c>
      <c r="D39" s="83"/>
      <c r="E39" s="83"/>
      <c r="F39" s="83"/>
      <c r="G39" s="83">
        <v>150</v>
      </c>
    </row>
    <row r="40" s="9" customFormat="1" ht="12" spans="1:7">
      <c r="A40" s="84" t="s">
        <v>26</v>
      </c>
      <c r="B40" s="83">
        <f t="shared" si="7"/>
        <v>150</v>
      </c>
      <c r="C40" s="83">
        <f t="shared" si="9"/>
        <v>0</v>
      </c>
      <c r="D40" s="83"/>
      <c r="E40" s="83"/>
      <c r="F40" s="83"/>
      <c r="G40" s="83">
        <v>150</v>
      </c>
    </row>
    <row r="41" s="9" customFormat="1" ht="12" spans="1:7">
      <c r="A41" s="84" t="s">
        <v>47</v>
      </c>
      <c r="B41" s="83">
        <v>902.71</v>
      </c>
      <c r="C41" s="83">
        <v>902.71</v>
      </c>
      <c r="D41" s="83">
        <f>SUM(D42:D43)</f>
        <v>902.71</v>
      </c>
      <c r="E41" s="83"/>
      <c r="F41" s="83"/>
      <c r="G41" s="83"/>
    </row>
    <row r="42" s="9" customFormat="1" ht="12" spans="1:7">
      <c r="A42" s="84" t="s">
        <v>48</v>
      </c>
      <c r="B42" s="83">
        <v>9.49</v>
      </c>
      <c r="C42" s="83">
        <v>9.49</v>
      </c>
      <c r="D42" s="83">
        <v>9.49</v>
      </c>
      <c r="E42" s="83"/>
      <c r="F42" s="83"/>
      <c r="G42" s="83"/>
    </row>
    <row r="43" s="9" customFormat="1" ht="12" spans="1:7">
      <c r="A43" s="84" t="s">
        <v>49</v>
      </c>
      <c r="B43" s="83">
        <v>893.22</v>
      </c>
      <c r="C43" s="83">
        <v>893.22</v>
      </c>
      <c r="D43" s="83">
        <f>SUM(D44:D53)</f>
        <v>893.22</v>
      </c>
      <c r="E43" s="83"/>
      <c r="F43" s="83"/>
      <c r="G43" s="83"/>
    </row>
    <row r="44" s="9" customFormat="1" ht="12" spans="1:7">
      <c r="A44" s="84" t="s">
        <v>30</v>
      </c>
      <c r="B44" s="83">
        <v>70.06</v>
      </c>
      <c r="C44" s="83">
        <v>70.06</v>
      </c>
      <c r="D44" s="83">
        <v>70.06</v>
      </c>
      <c r="E44" s="83"/>
      <c r="F44" s="83"/>
      <c r="G44" s="83"/>
    </row>
    <row r="45" s="9" customFormat="1" ht="12" spans="1:7">
      <c r="A45" s="84" t="s">
        <v>31</v>
      </c>
      <c r="B45" s="83">
        <v>68.99</v>
      </c>
      <c r="C45" s="83">
        <v>68.99</v>
      </c>
      <c r="D45" s="83">
        <v>68.99</v>
      </c>
      <c r="E45" s="83"/>
      <c r="F45" s="83"/>
      <c r="G45" s="83"/>
    </row>
    <row r="46" s="9" customFormat="1" ht="12" spans="1:7">
      <c r="A46" s="84" t="s">
        <v>37</v>
      </c>
      <c r="B46" s="83">
        <v>160.39</v>
      </c>
      <c r="C46" s="83">
        <v>160.39</v>
      </c>
      <c r="D46" s="83">
        <v>160.39</v>
      </c>
      <c r="E46" s="83"/>
      <c r="F46" s="83"/>
      <c r="G46" s="83"/>
    </row>
    <row r="47" s="9" customFormat="1" ht="12" spans="1:7">
      <c r="A47" s="84" t="s">
        <v>39</v>
      </c>
      <c r="B47" s="83">
        <v>162.3</v>
      </c>
      <c r="C47" s="83">
        <v>162.3</v>
      </c>
      <c r="D47" s="83">
        <v>162.3</v>
      </c>
      <c r="E47" s="83"/>
      <c r="F47" s="83"/>
      <c r="G47" s="83"/>
    </row>
    <row r="48" s="9" customFormat="1" ht="12" spans="1:7">
      <c r="A48" s="84" t="s">
        <v>44</v>
      </c>
      <c r="B48" s="83">
        <v>37.35</v>
      </c>
      <c r="C48" s="83">
        <v>37.35</v>
      </c>
      <c r="D48" s="83">
        <v>37.35</v>
      </c>
      <c r="E48" s="83"/>
      <c r="F48" s="83"/>
      <c r="G48" s="83"/>
    </row>
    <row r="49" s="9" customFormat="1" ht="12" spans="1:7">
      <c r="A49" s="84" t="s">
        <v>29</v>
      </c>
      <c r="B49" s="83">
        <v>24.5</v>
      </c>
      <c r="C49" s="83">
        <v>24.5</v>
      </c>
      <c r="D49" s="83">
        <v>24.5</v>
      </c>
      <c r="E49" s="83"/>
      <c r="F49" s="83"/>
      <c r="G49" s="83"/>
    </row>
    <row r="50" s="9" customFormat="1" ht="12" spans="1:7">
      <c r="A50" s="84" t="s">
        <v>41</v>
      </c>
      <c r="B50" s="83">
        <v>30.66</v>
      </c>
      <c r="C50" s="83">
        <v>30.66</v>
      </c>
      <c r="D50" s="83">
        <v>30.66</v>
      </c>
      <c r="E50" s="83"/>
      <c r="F50" s="83"/>
      <c r="G50" s="83"/>
    </row>
    <row r="51" s="9" customFormat="1" ht="12" spans="1:7">
      <c r="A51" s="84" t="s">
        <v>33</v>
      </c>
      <c r="B51" s="83">
        <v>137.33</v>
      </c>
      <c r="C51" s="83">
        <v>137.33</v>
      </c>
      <c r="D51" s="83">
        <v>137.33</v>
      </c>
      <c r="E51" s="83"/>
      <c r="F51" s="83"/>
      <c r="G51" s="83"/>
    </row>
    <row r="52" s="9" customFormat="1" ht="12" spans="1:7">
      <c r="A52" s="84" t="s">
        <v>34</v>
      </c>
      <c r="B52" s="83">
        <v>68.73</v>
      </c>
      <c r="C52" s="83">
        <v>68.73</v>
      </c>
      <c r="D52" s="83">
        <v>68.73</v>
      </c>
      <c r="E52" s="83"/>
      <c r="F52" s="83"/>
      <c r="G52" s="83"/>
    </row>
    <row r="53" s="9" customFormat="1" ht="12" spans="1:7">
      <c r="A53" s="84" t="s">
        <v>35</v>
      </c>
      <c r="B53" s="83">
        <v>132.91</v>
      </c>
      <c r="C53" s="83">
        <v>132.91</v>
      </c>
      <c r="D53" s="83">
        <v>132.91</v>
      </c>
      <c r="E53" s="83"/>
      <c r="F53" s="83"/>
      <c r="G53" s="83"/>
    </row>
    <row r="54" s="9" customFormat="1" ht="12" spans="1:7">
      <c r="A54" s="84" t="s">
        <v>50</v>
      </c>
      <c r="B54" s="85">
        <v>401.76</v>
      </c>
      <c r="C54" s="85">
        <v>401.76</v>
      </c>
      <c r="D54" s="85">
        <v>401.76</v>
      </c>
      <c r="E54" s="85"/>
      <c r="F54" s="85"/>
      <c r="G54" s="85"/>
    </row>
    <row r="55" s="9" customFormat="1" ht="12" spans="1:7">
      <c r="A55" s="84" t="s">
        <v>51</v>
      </c>
      <c r="B55" s="85">
        <v>4.05</v>
      </c>
      <c r="C55" s="85">
        <v>4.05</v>
      </c>
      <c r="D55" s="85">
        <v>4.05</v>
      </c>
      <c r="E55" s="85"/>
      <c r="F55" s="85"/>
      <c r="G55" s="85"/>
    </row>
    <row r="56" s="9" customFormat="1" ht="12" spans="1:7">
      <c r="A56" s="84" t="s">
        <v>52</v>
      </c>
      <c r="B56" s="85">
        <v>4.05</v>
      </c>
      <c r="C56" s="85">
        <v>4.05</v>
      </c>
      <c r="D56" s="85">
        <v>4.05</v>
      </c>
      <c r="E56" s="85"/>
      <c r="F56" s="85"/>
      <c r="G56" s="85"/>
    </row>
    <row r="57" s="9" customFormat="1" ht="12" spans="1:7">
      <c r="A57" s="84" t="s">
        <v>26</v>
      </c>
      <c r="B57" s="85">
        <v>4.05</v>
      </c>
      <c r="C57" s="85">
        <v>4.05</v>
      </c>
      <c r="D57" s="85">
        <v>4.05</v>
      </c>
      <c r="E57" s="85"/>
      <c r="F57" s="85"/>
      <c r="G57" s="85"/>
    </row>
    <row r="58" s="9" customFormat="1" ht="12" spans="1:7">
      <c r="A58" s="84" t="s">
        <v>53</v>
      </c>
      <c r="B58" s="85">
        <v>397.71</v>
      </c>
      <c r="C58" s="85">
        <v>397.71</v>
      </c>
      <c r="D58" s="85">
        <f>SUM(D59:D68)</f>
        <v>397.71</v>
      </c>
      <c r="E58" s="85"/>
      <c r="F58" s="85"/>
      <c r="G58" s="85"/>
    </row>
    <row r="59" s="9" customFormat="1" ht="12" spans="1:7">
      <c r="A59" s="84" t="s">
        <v>30</v>
      </c>
      <c r="B59" s="85">
        <v>33.15</v>
      </c>
      <c r="C59" s="85">
        <v>33.15</v>
      </c>
      <c r="D59" s="85">
        <v>33.15</v>
      </c>
      <c r="E59" s="85"/>
      <c r="F59" s="85"/>
      <c r="G59" s="85"/>
    </row>
    <row r="60" s="9" customFormat="1" ht="12" spans="1:7">
      <c r="A60" s="84" t="s">
        <v>31</v>
      </c>
      <c r="B60" s="85">
        <v>32.65</v>
      </c>
      <c r="C60" s="85">
        <v>32.65</v>
      </c>
      <c r="D60" s="85">
        <v>32.65</v>
      </c>
      <c r="E60" s="85"/>
      <c r="F60" s="85"/>
      <c r="G60" s="85"/>
    </row>
    <row r="61" s="9" customFormat="1" ht="12" spans="1:7">
      <c r="A61" s="84" t="s">
        <v>37</v>
      </c>
      <c r="B61" s="85">
        <v>68.04</v>
      </c>
      <c r="C61" s="85">
        <v>68.04</v>
      </c>
      <c r="D61" s="85">
        <v>68.04</v>
      </c>
      <c r="E61" s="85"/>
      <c r="F61" s="85"/>
      <c r="G61" s="85"/>
    </row>
    <row r="62" s="9" customFormat="1" ht="12" spans="1:7">
      <c r="A62" s="84" t="s">
        <v>39</v>
      </c>
      <c r="B62" s="85">
        <v>68.87</v>
      </c>
      <c r="C62" s="85">
        <v>68.87</v>
      </c>
      <c r="D62" s="85">
        <v>68.87</v>
      </c>
      <c r="E62" s="85"/>
      <c r="F62" s="85"/>
      <c r="G62" s="85"/>
    </row>
    <row r="63" s="9" customFormat="1" ht="12" spans="1:7">
      <c r="A63" s="84" t="s">
        <v>44</v>
      </c>
      <c r="B63" s="85">
        <v>15.81</v>
      </c>
      <c r="C63" s="85">
        <v>15.81</v>
      </c>
      <c r="D63" s="85">
        <v>15.81</v>
      </c>
      <c r="E63" s="85"/>
      <c r="F63" s="85"/>
      <c r="G63" s="85"/>
    </row>
    <row r="64" s="9" customFormat="1" ht="12" spans="1:7">
      <c r="A64" s="84" t="s">
        <v>29</v>
      </c>
      <c r="B64" s="85">
        <v>10.38</v>
      </c>
      <c r="C64" s="85">
        <v>10.38</v>
      </c>
      <c r="D64" s="85">
        <v>10.38</v>
      </c>
      <c r="E64" s="85"/>
      <c r="F64" s="85"/>
      <c r="G64" s="85"/>
    </row>
    <row r="65" s="9" customFormat="1" ht="12" spans="1:7">
      <c r="A65" s="84" t="s">
        <v>41</v>
      </c>
      <c r="B65" s="85">
        <v>13</v>
      </c>
      <c r="C65" s="85">
        <v>13</v>
      </c>
      <c r="D65" s="85">
        <v>13</v>
      </c>
      <c r="E65" s="85"/>
      <c r="F65" s="85"/>
      <c r="G65" s="85"/>
    </row>
    <row r="66" s="9" customFormat="1" ht="12" spans="1:7">
      <c r="A66" s="84" t="s">
        <v>33</v>
      </c>
      <c r="B66" s="85">
        <v>64.93</v>
      </c>
      <c r="C66" s="85">
        <v>64.93</v>
      </c>
      <c r="D66" s="85">
        <v>64.93</v>
      </c>
      <c r="E66" s="85"/>
      <c r="F66" s="85"/>
      <c r="G66" s="85"/>
    </row>
    <row r="67" s="9" customFormat="1" ht="12" spans="1:7">
      <c r="A67" s="84" t="s">
        <v>34</v>
      </c>
      <c r="B67" s="85">
        <v>27.13</v>
      </c>
      <c r="C67" s="85">
        <v>27.13</v>
      </c>
      <c r="D67" s="85">
        <v>27.13</v>
      </c>
      <c r="E67" s="85"/>
      <c r="F67" s="85"/>
      <c r="G67" s="85"/>
    </row>
    <row r="68" s="9" customFormat="1" ht="12" spans="1:7">
      <c r="A68" s="84" t="s">
        <v>35</v>
      </c>
      <c r="B68" s="85">
        <v>63.75</v>
      </c>
      <c r="C68" s="85">
        <v>63.75</v>
      </c>
      <c r="D68" s="85">
        <v>63.75</v>
      </c>
      <c r="E68" s="85"/>
      <c r="F68" s="85"/>
      <c r="G68" s="85"/>
    </row>
    <row r="69" s="9" customFormat="1" ht="12" spans="1:7">
      <c r="A69" s="84" t="s">
        <v>54</v>
      </c>
      <c r="B69" s="85">
        <v>671.06</v>
      </c>
      <c r="C69" s="85">
        <v>671.06</v>
      </c>
      <c r="D69" s="85">
        <v>671.06</v>
      </c>
      <c r="E69" s="85"/>
      <c r="F69" s="85"/>
      <c r="G69" s="85"/>
    </row>
    <row r="70" s="9" customFormat="1" ht="12" spans="1:7">
      <c r="A70" s="84" t="s">
        <v>55</v>
      </c>
      <c r="B70" s="85">
        <v>671.06</v>
      </c>
      <c r="C70" s="85">
        <v>671.06</v>
      </c>
      <c r="D70" s="85">
        <f>SUM(D71:D81)</f>
        <v>671.06</v>
      </c>
      <c r="E70" s="85"/>
      <c r="F70" s="85"/>
      <c r="G70" s="85"/>
    </row>
    <row r="71" s="9" customFormat="1" ht="12" spans="1:7">
      <c r="A71" s="84" t="s">
        <v>26</v>
      </c>
      <c r="B71" s="85">
        <v>6.74</v>
      </c>
      <c r="C71" s="85">
        <v>6.74</v>
      </c>
      <c r="D71" s="85">
        <v>6.74</v>
      </c>
      <c r="E71" s="85"/>
      <c r="F71" s="85"/>
      <c r="G71" s="85"/>
    </row>
    <row r="72" s="9" customFormat="1" ht="12" spans="1:7">
      <c r="A72" s="84" t="s">
        <v>30</v>
      </c>
      <c r="B72" s="85">
        <v>53.05</v>
      </c>
      <c r="C72" s="85">
        <v>53.05</v>
      </c>
      <c r="D72" s="85">
        <v>53.05</v>
      </c>
      <c r="E72" s="85"/>
      <c r="F72" s="85"/>
      <c r="G72" s="85"/>
    </row>
    <row r="73" s="9" customFormat="1" ht="12" spans="1:7">
      <c r="A73" s="84" t="s">
        <v>31</v>
      </c>
      <c r="B73" s="85">
        <v>53.93</v>
      </c>
      <c r="C73" s="85">
        <v>53.93</v>
      </c>
      <c r="D73" s="85">
        <v>53.93</v>
      </c>
      <c r="E73" s="85"/>
      <c r="F73" s="85"/>
      <c r="G73" s="85"/>
    </row>
    <row r="74" s="9" customFormat="1" ht="12" spans="1:7">
      <c r="A74" s="84" t="s">
        <v>37</v>
      </c>
      <c r="B74" s="85">
        <v>113.24</v>
      </c>
      <c r="C74" s="85">
        <v>113.24</v>
      </c>
      <c r="D74" s="85">
        <v>113.24</v>
      </c>
      <c r="E74" s="85"/>
      <c r="F74" s="85"/>
      <c r="G74" s="85"/>
    </row>
    <row r="75" s="9" customFormat="1" ht="12" spans="1:7">
      <c r="A75" s="84" t="s">
        <v>39</v>
      </c>
      <c r="B75" s="85">
        <v>114.78</v>
      </c>
      <c r="C75" s="85">
        <v>114.78</v>
      </c>
      <c r="D75" s="85">
        <v>114.78</v>
      </c>
      <c r="E75" s="85"/>
      <c r="F75" s="85"/>
      <c r="G75" s="85"/>
    </row>
    <row r="76" s="9" customFormat="1" ht="12" spans="1:7">
      <c r="A76" s="84" t="s">
        <v>44</v>
      </c>
      <c r="B76" s="85">
        <v>26.35</v>
      </c>
      <c r="C76" s="85">
        <v>26.35</v>
      </c>
      <c r="D76" s="85">
        <v>26.35</v>
      </c>
      <c r="E76" s="85"/>
      <c r="F76" s="85"/>
      <c r="G76" s="85"/>
    </row>
    <row r="77" s="9" customFormat="1" ht="12" spans="1:7">
      <c r="A77" s="84" t="s">
        <v>29</v>
      </c>
      <c r="B77" s="85">
        <v>17.3</v>
      </c>
      <c r="C77" s="85">
        <v>17.3</v>
      </c>
      <c r="D77" s="85">
        <v>17.3</v>
      </c>
      <c r="E77" s="85"/>
      <c r="F77" s="85"/>
      <c r="G77" s="85"/>
    </row>
    <row r="78" s="9" customFormat="1" ht="12" spans="1:7">
      <c r="A78" s="84" t="s">
        <v>41</v>
      </c>
      <c r="B78" s="85">
        <v>21.66</v>
      </c>
      <c r="C78" s="85">
        <v>21.66</v>
      </c>
      <c r="D78" s="85">
        <v>21.66</v>
      </c>
      <c r="E78" s="85"/>
      <c r="F78" s="85"/>
      <c r="G78" s="85"/>
    </row>
    <row r="79" s="9" customFormat="1" ht="12" spans="1:7">
      <c r="A79" s="84" t="s">
        <v>33</v>
      </c>
      <c r="B79" s="85">
        <v>106.57</v>
      </c>
      <c r="C79" s="85">
        <v>106.57</v>
      </c>
      <c r="D79" s="85">
        <v>106.57</v>
      </c>
      <c r="E79" s="85"/>
      <c r="F79" s="85"/>
      <c r="G79" s="85"/>
    </row>
    <row r="80" s="9" customFormat="1" ht="12" spans="1:7">
      <c r="A80" s="84" t="s">
        <v>34</v>
      </c>
      <c r="B80" s="85">
        <v>52.9</v>
      </c>
      <c r="C80" s="85">
        <v>52.9</v>
      </c>
      <c r="D80" s="85">
        <v>52.9</v>
      </c>
      <c r="E80" s="85"/>
      <c r="F80" s="85"/>
      <c r="G80" s="85"/>
    </row>
    <row r="81" s="9" customFormat="1" ht="12" spans="1:7">
      <c r="A81" s="84" t="s">
        <v>35</v>
      </c>
      <c r="B81" s="85">
        <v>104.54</v>
      </c>
      <c r="C81" s="85">
        <v>104.54</v>
      </c>
      <c r="D81" s="85">
        <v>104.54</v>
      </c>
      <c r="E81" s="85"/>
      <c r="F81" s="85"/>
      <c r="G81" s="85"/>
    </row>
    <row r="82" s="9" customFormat="1" ht="12"/>
    <row r="83" s="9" customFormat="1" ht="12"/>
    <row r="84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showGridLines="0" showZeros="0" workbookViewId="0">
      <selection activeCell="F11" sqref="F11"/>
    </sheetView>
  </sheetViews>
  <sheetFormatPr defaultColWidth="9" defaultRowHeight="14.25" outlineLevelCol="6"/>
  <cols>
    <col min="1" max="7" width="16.2" customWidth="1"/>
  </cols>
  <sheetData>
    <row r="1" customHeight="1" spans="1:7">
      <c r="A1" s="4" t="s">
        <v>217</v>
      </c>
      <c r="B1" s="3"/>
      <c r="C1" s="3"/>
      <c r="D1" s="3"/>
      <c r="E1" s="3"/>
      <c r="F1" s="3"/>
      <c r="G1" s="3"/>
    </row>
    <row r="2" ht="27" customHeight="1" spans="1:7">
      <c r="A2" s="5" t="s">
        <v>218</v>
      </c>
      <c r="B2" s="5"/>
      <c r="C2" s="5"/>
      <c r="D2" s="5"/>
      <c r="E2" s="5"/>
      <c r="F2" s="5"/>
      <c r="G2" s="5"/>
    </row>
    <row r="3" s="9" customFormat="1" customHeight="1" spans="1:7">
      <c r="A3" s="6"/>
      <c r="B3" s="7"/>
      <c r="C3" s="7"/>
      <c r="D3" s="7"/>
      <c r="E3" s="8"/>
      <c r="F3" s="8"/>
      <c r="G3" s="8"/>
    </row>
    <row r="4" s="9" customFormat="1" customHeight="1" spans="1:7">
      <c r="A4" s="10"/>
      <c r="B4" s="10"/>
      <c r="C4" s="10"/>
      <c r="D4" s="10"/>
      <c r="E4" s="11"/>
      <c r="F4" s="11"/>
      <c r="G4" s="12" t="s">
        <v>58</v>
      </c>
    </row>
    <row r="5" s="9" customFormat="1" ht="23.25" customHeight="1" spans="1:7">
      <c r="A5" s="13" t="s">
        <v>61</v>
      </c>
      <c r="B5" s="13" t="s">
        <v>6</v>
      </c>
      <c r="C5" s="14" t="s">
        <v>62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9" customFormat="1" ht="23.25" customHeight="1" spans="1:7">
      <c r="A9" s="77" t="s">
        <v>219</v>
      </c>
      <c r="B9" s="81">
        <v>2.73</v>
      </c>
      <c r="C9" s="78"/>
      <c r="D9" s="79"/>
      <c r="E9" s="79"/>
      <c r="F9" s="78"/>
      <c r="G9" s="81">
        <v>2.73</v>
      </c>
    </row>
    <row r="10" s="9" customFormat="1" ht="23.25" customHeight="1" spans="1:7">
      <c r="A10" s="77" t="s">
        <v>220</v>
      </c>
      <c r="B10" s="81">
        <v>2.73</v>
      </c>
      <c r="C10" s="78"/>
      <c r="D10" s="79"/>
      <c r="E10" s="79"/>
      <c r="F10" s="78"/>
      <c r="G10" s="81">
        <v>2.73</v>
      </c>
    </row>
    <row r="11" s="9" customFormat="1" ht="23.25" customHeight="1" spans="1:7">
      <c r="A11" s="77" t="s">
        <v>221</v>
      </c>
      <c r="B11" s="81">
        <v>2.73</v>
      </c>
      <c r="C11" s="78"/>
      <c r="D11" s="79"/>
      <c r="E11" s="79"/>
      <c r="F11" s="78"/>
      <c r="G11" s="81">
        <v>2.73</v>
      </c>
    </row>
    <row r="12" s="9" customFormat="1" ht="23.25" customHeight="1" spans="1:7">
      <c r="A12" s="77"/>
      <c r="B12" s="78"/>
      <c r="C12" s="78"/>
      <c r="D12" s="79"/>
      <c r="E12" s="79"/>
      <c r="F12" s="78"/>
      <c r="G12" s="78"/>
    </row>
    <row r="13" s="9" customFormat="1" ht="23.25" customHeight="1" spans="1:7">
      <c r="A13" s="77"/>
      <c r="B13" s="78"/>
      <c r="C13" s="78"/>
      <c r="D13" s="79"/>
      <c r="E13" s="79"/>
      <c r="F13" s="78"/>
      <c r="G13" s="78"/>
    </row>
    <row r="14" s="9" customFormat="1" ht="23.25" customHeight="1" spans="1:7">
      <c r="A14" s="77"/>
      <c r="B14" s="78"/>
      <c r="C14" s="78"/>
      <c r="D14" s="79"/>
      <c r="E14" s="79"/>
      <c r="F14" s="78"/>
      <c r="G14" s="78"/>
    </row>
    <row r="15" s="22" customFormat="1" ht="25.5" customHeight="1" spans="1:7">
      <c r="A15" s="84"/>
      <c r="B15" s="83"/>
      <c r="C15" s="83"/>
      <c r="D15" s="83"/>
      <c r="E15" s="83"/>
      <c r="F15" s="83"/>
      <c r="G15" s="83"/>
    </row>
    <row r="16" s="9" customFormat="1" ht="12"/>
    <row r="17" s="9" customFormat="1" ht="12"/>
    <row r="18" s="9" customFormat="1" ht="12"/>
    <row r="19" s="9" customFormat="1" ht="12"/>
    <row r="20" s="9" customFormat="1" ht="12"/>
    <row r="21" s="9" customFormat="1" ht="12"/>
    <row r="22" s="9" customFormat="1" ht="12"/>
    <row r="23" s="9" customFormat="1" ht="12"/>
    <row r="24" s="9" customFormat="1" ht="12"/>
    <row r="25" s="9" customFormat="1" ht="12"/>
    <row r="26" s="9" customFormat="1" ht="12"/>
    <row r="27" s="9" customFormat="1" ht="12"/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  <row r="88" s="9" customFormat="1" ht="12"/>
    <row r="89" s="9" customFormat="1" ht="12"/>
    <row r="90" s="9" customFormat="1" ht="12"/>
    <row r="91" s="9" customFormat="1" ht="12"/>
    <row r="92" s="9" customFormat="1" ht="12"/>
    <row r="93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showGridLines="0" showZeros="0" topLeftCell="A5" workbookViewId="0">
      <selection activeCell="E11" sqref="E11"/>
    </sheetView>
  </sheetViews>
  <sheetFormatPr defaultColWidth="9" defaultRowHeight="14.25" outlineLevelCol="6"/>
  <cols>
    <col min="1" max="1" width="23.375" customWidth="1"/>
    <col min="2" max="7" width="16.1" customWidth="1"/>
  </cols>
  <sheetData>
    <row r="1" customHeight="1" spans="1:7">
      <c r="A1" s="4" t="s">
        <v>222</v>
      </c>
      <c r="B1" s="3"/>
      <c r="C1" s="3"/>
      <c r="D1" s="3"/>
      <c r="E1" s="3"/>
      <c r="F1" s="3"/>
      <c r="G1" s="3"/>
    </row>
    <row r="2" ht="27" customHeight="1" spans="1:7">
      <c r="A2" s="5" t="s">
        <v>223</v>
      </c>
      <c r="B2" s="5"/>
      <c r="C2" s="5"/>
      <c r="D2" s="5"/>
      <c r="E2" s="5"/>
      <c r="F2" s="5"/>
      <c r="G2" s="5"/>
    </row>
    <row r="3" s="9" customFormat="1" customHeight="1" spans="1:7">
      <c r="A3" s="6"/>
      <c r="B3" s="7"/>
      <c r="C3" s="7"/>
      <c r="D3" s="7"/>
      <c r="E3" s="8"/>
      <c r="F3" s="8"/>
      <c r="G3" s="8"/>
    </row>
    <row r="4" s="9" customFormat="1" customHeight="1" spans="1:7">
      <c r="A4" s="10"/>
      <c r="B4" s="10"/>
      <c r="C4" s="10"/>
      <c r="D4" s="10"/>
      <c r="E4" s="11"/>
      <c r="F4" s="11"/>
      <c r="G4" s="12" t="s">
        <v>58</v>
      </c>
    </row>
    <row r="5" s="9" customFormat="1" ht="23.25" customHeight="1" spans="1:7">
      <c r="A5" s="13" t="s">
        <v>61</v>
      </c>
      <c r="B5" s="13" t="s">
        <v>6</v>
      </c>
      <c r="C5" s="14" t="s">
        <v>62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9" customFormat="1" ht="23.25" customHeight="1" spans="1:7">
      <c r="A9" s="80" t="s">
        <v>219</v>
      </c>
      <c r="B9" s="81">
        <v>197.5</v>
      </c>
      <c r="C9" s="78"/>
      <c r="D9" s="79"/>
      <c r="E9" s="79"/>
      <c r="F9" s="78"/>
      <c r="G9" s="81">
        <v>197.5</v>
      </c>
    </row>
    <row r="10" s="9" customFormat="1" ht="23.25" customHeight="1" spans="1:7">
      <c r="A10" s="80" t="s">
        <v>224</v>
      </c>
      <c r="B10" s="81">
        <v>197.5</v>
      </c>
      <c r="C10" s="78"/>
      <c r="D10" s="79"/>
      <c r="E10" s="79"/>
      <c r="F10" s="78"/>
      <c r="G10" s="81">
        <f>SUM(G11:G14)</f>
        <v>197.5</v>
      </c>
    </row>
    <row r="11" s="9" customFormat="1" ht="23.25" customHeight="1" spans="1:7">
      <c r="A11" s="80" t="s">
        <v>29</v>
      </c>
      <c r="B11" s="81">
        <v>52</v>
      </c>
      <c r="C11" s="78"/>
      <c r="D11" s="79"/>
      <c r="E11" s="79"/>
      <c r="F11" s="78"/>
      <c r="G11" s="81">
        <v>52</v>
      </c>
    </row>
    <row r="12" s="9" customFormat="1" ht="23.25" customHeight="1" spans="1:7">
      <c r="A12" s="80" t="s">
        <v>225</v>
      </c>
      <c r="B12" s="81">
        <v>16</v>
      </c>
      <c r="C12" s="78"/>
      <c r="D12" s="79"/>
      <c r="E12" s="79"/>
      <c r="F12" s="78"/>
      <c r="G12" s="81">
        <v>16</v>
      </c>
    </row>
    <row r="13" s="9" customFormat="1" ht="23.25" customHeight="1" spans="1:7">
      <c r="A13" s="80" t="s">
        <v>226</v>
      </c>
      <c r="B13" s="81">
        <v>6.5</v>
      </c>
      <c r="C13" s="78"/>
      <c r="D13" s="79"/>
      <c r="E13" s="79"/>
      <c r="F13" s="78"/>
      <c r="G13" s="81">
        <v>6.5</v>
      </c>
    </row>
    <row r="14" s="9" customFormat="1" ht="23.25" customHeight="1" spans="1:7">
      <c r="A14" s="80" t="s">
        <v>227</v>
      </c>
      <c r="B14" s="81">
        <v>123</v>
      </c>
      <c r="C14" s="78"/>
      <c r="D14" s="79"/>
      <c r="E14" s="79"/>
      <c r="F14" s="78"/>
      <c r="G14" s="81">
        <v>123</v>
      </c>
    </row>
    <row r="15" s="22" customFormat="1" ht="25.5" customHeight="1" spans="1:7">
      <c r="A15" s="80" t="s">
        <v>228</v>
      </c>
      <c r="B15" s="82">
        <v>123</v>
      </c>
      <c r="C15" s="83"/>
      <c r="D15" s="83"/>
      <c r="E15" s="83"/>
      <c r="F15" s="83"/>
      <c r="G15" s="82">
        <v>123</v>
      </c>
    </row>
    <row r="16" s="9" customFormat="1" ht="12"/>
    <row r="17" s="9" customFormat="1" ht="12"/>
    <row r="18" s="9" customFormat="1" ht="12"/>
    <row r="19" s="9" customFormat="1" ht="12"/>
    <row r="20" s="9" customFormat="1" ht="12"/>
    <row r="21" s="9" customFormat="1" ht="12"/>
    <row r="22" s="9" customFormat="1" ht="12"/>
    <row r="23" s="9" customFormat="1" ht="12"/>
    <row r="24" s="9" customFormat="1" ht="12"/>
    <row r="25" s="9" customFormat="1" ht="12"/>
    <row r="26" s="9" customFormat="1" ht="12"/>
    <row r="27" s="9" customFormat="1" ht="12"/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  <row r="88" s="9" customFormat="1" ht="12"/>
    <row r="89" s="9" customFormat="1" ht="12"/>
    <row r="90" s="9" customFormat="1" ht="12"/>
    <row r="91" s="9" customFormat="1" ht="12"/>
    <row r="92" s="9" customFormat="1" ht="12"/>
    <row r="93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87"/>
  <sheetViews>
    <sheetView showGridLines="0" showZeros="0" workbookViewId="0">
      <selection activeCell="C5" sqref="C5"/>
    </sheetView>
  </sheetViews>
  <sheetFormatPr defaultColWidth="9" defaultRowHeight="14.25" outlineLevelCol="4"/>
  <cols>
    <col min="1" max="1" width="49.5" customWidth="1"/>
    <col min="2" max="3" width="21.7" customWidth="1"/>
  </cols>
  <sheetData>
    <row r="1" ht="26.25" customHeight="1" spans="1:1">
      <c r="A1" t="s">
        <v>229</v>
      </c>
    </row>
    <row r="2" ht="27" customHeight="1" spans="1:3">
      <c r="A2" s="70" t="s">
        <v>230</v>
      </c>
      <c r="B2" s="70"/>
      <c r="C2" s="70"/>
    </row>
    <row r="3" s="9" customFormat="1" ht="26.25" customHeight="1" spans="3:3">
      <c r="C3" s="71" t="s">
        <v>4</v>
      </c>
    </row>
    <row r="4" s="68" customFormat="1" ht="30" customHeight="1" spans="1:3">
      <c r="A4" s="72" t="s">
        <v>231</v>
      </c>
      <c r="B4" s="73" t="s">
        <v>232</v>
      </c>
      <c r="C4" s="73" t="s">
        <v>233</v>
      </c>
    </row>
    <row r="5" s="69" customFormat="1" ht="30" customHeight="1" spans="1:5">
      <c r="A5" s="74" t="s">
        <v>234</v>
      </c>
      <c r="B5" s="24">
        <v>1</v>
      </c>
      <c r="C5" s="24">
        <v>1</v>
      </c>
      <c r="E5" s="75"/>
    </row>
    <row r="6" s="22" customFormat="1" ht="30" customHeight="1" spans="1:5">
      <c r="A6" s="76" t="s">
        <v>235</v>
      </c>
      <c r="B6" s="24"/>
      <c r="C6" s="24"/>
      <c r="E6" s="75"/>
    </row>
    <row r="7" s="22" customFormat="1" ht="30" customHeight="1" spans="1:5">
      <c r="A7" s="74" t="s">
        <v>236</v>
      </c>
      <c r="B7" s="24"/>
      <c r="C7" s="24"/>
      <c r="E7" s="75"/>
    </row>
    <row r="8" s="22" customFormat="1" ht="30" customHeight="1" spans="1:5">
      <c r="A8" s="74" t="s">
        <v>237</v>
      </c>
      <c r="B8" s="24">
        <v>1</v>
      </c>
      <c r="C8" s="24">
        <v>1</v>
      </c>
      <c r="E8" s="75"/>
    </row>
    <row r="9" s="22" customFormat="1" ht="30" customHeight="1" spans="1:5">
      <c r="A9" s="74" t="s">
        <v>238</v>
      </c>
      <c r="B9" s="24"/>
      <c r="C9" s="24"/>
      <c r="E9" s="75"/>
    </row>
    <row r="10" s="22" customFormat="1" ht="30" customHeight="1" spans="1:5">
      <c r="A10" s="74" t="s">
        <v>239</v>
      </c>
      <c r="B10" s="24">
        <v>1</v>
      </c>
      <c r="C10" s="24">
        <v>1</v>
      </c>
      <c r="E10" s="75"/>
    </row>
    <row r="11" s="9" customFormat="1" hidden="1" customHeight="1"/>
    <row r="12" s="9" customFormat="1" hidden="1" customHeight="1"/>
    <row r="13" s="9" customFormat="1" hidden="1" customHeight="1"/>
    <row r="14" s="9" customFormat="1" ht="97.5" hidden="1" customHeight="1"/>
    <row r="15" s="9" customFormat="1" hidden="1" customHeight="1"/>
    <row r="16" s="9" customFormat="1" hidden="1" customHeight="1"/>
    <row r="17" s="9" customFormat="1" hidden="1" customHeight="1"/>
    <row r="18" s="9" customFormat="1" hidden="1" customHeight="1"/>
    <row r="19" s="9" customFormat="1" hidden="1" customHeight="1"/>
    <row r="20" s="9" customFormat="1" hidden="1" customHeight="1"/>
    <row r="21" s="9" customFormat="1" hidden="1" customHeight="1"/>
    <row r="22" s="9" customFormat="1" ht="9" hidden="1" customHeight="1"/>
    <row r="23" s="9" customFormat="1" hidden="1" customHeight="1"/>
    <row r="24" s="9" customFormat="1" hidden="1" customHeight="1"/>
    <row r="25" s="9" customFormat="1" hidden="1" customHeight="1"/>
    <row r="26" s="9" customFormat="1" hidden="1" customHeight="1"/>
    <row r="27" s="9" customFormat="1" hidden="1" customHeight="1"/>
    <row r="28" s="9" customFormat="1" hidden="1" customHeight="1"/>
    <row r="29" s="9" customFormat="1" hidden="1" customHeight="1"/>
    <row r="30" s="9" customFormat="1" hidden="1" customHeight="1"/>
    <row r="31" s="9" customFormat="1" hidden="1" customHeight="1"/>
    <row r="32" s="9" customFormat="1" hidden="1" customHeight="1"/>
    <row r="33" s="9" customFormat="1" hidden="1" customHeight="1"/>
    <row r="34" s="9" customFormat="1" hidden="1" customHeight="1"/>
    <row r="35" s="9" customFormat="1" hidden="1" customHeight="1"/>
    <row r="36" s="9" customFormat="1" hidden="1" customHeight="1"/>
    <row r="37" s="9" customFormat="1" hidden="1" customHeight="1"/>
    <row r="38" s="9" customFormat="1" hidden="1" customHeight="1"/>
    <row r="39" s="9" customFormat="1" hidden="1" customHeight="1"/>
    <row r="40" s="9" customFormat="1" hidden="1" customHeight="1"/>
    <row r="41" s="9" customFormat="1" hidden="1" customHeight="1"/>
    <row r="42" s="9" customFormat="1" hidden="1" customHeight="1"/>
    <row r="43" s="9" customFormat="1" hidden="1" customHeight="1"/>
    <row r="44" s="9" customFormat="1" hidden="1" customHeight="1"/>
    <row r="45" s="9" customFormat="1" hidden="1" customHeight="1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7"/>
  <sheetViews>
    <sheetView showGridLines="0" showZeros="0" workbookViewId="0">
      <selection activeCell="A2" sqref="A2"/>
    </sheetView>
  </sheetViews>
  <sheetFormatPr defaultColWidth="5.1" defaultRowHeight="11.25"/>
  <cols>
    <col min="1" max="1" width="31.6" style="52" customWidth="1"/>
    <col min="2" max="2" width="10" style="52" customWidth="1"/>
    <col min="3" max="4" width="11.7" style="52" customWidth="1"/>
    <col min="5" max="5" width="11.9" style="52" customWidth="1"/>
    <col min="6" max="6" width="11.6" style="52" customWidth="1"/>
    <col min="7" max="9" width="11.9" style="52" customWidth="1"/>
    <col min="10" max="10" width="11.6" style="52" customWidth="1"/>
    <col min="11" max="248" width="5.1" style="52" customWidth="1"/>
    <col min="249" max="16384" width="5.1" style="53"/>
  </cols>
  <sheetData>
    <row r="1" ht="20.25" customHeight="1" spans="1:1">
      <c r="A1" t="s">
        <v>240</v>
      </c>
    </row>
    <row r="2" ht="31.5" customHeight="1" spans="1:248">
      <c r="A2" s="54" t="s">
        <v>241</v>
      </c>
      <c r="B2" s="55"/>
      <c r="C2" s="55"/>
      <c r="D2" s="55"/>
      <c r="E2" s="55"/>
      <c r="F2" s="55"/>
      <c r="G2" s="55"/>
      <c r="H2" s="55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</row>
    <row r="3" s="50" customFormat="1" ht="16.5" customHeight="1" spans="1:8">
      <c r="A3" s="56"/>
      <c r="B3" s="57"/>
      <c r="C3" s="57"/>
      <c r="D3" s="57"/>
      <c r="E3" s="57"/>
      <c r="F3" s="57"/>
      <c r="G3" s="57"/>
      <c r="H3" s="58"/>
    </row>
    <row r="4" s="51" customFormat="1" ht="15.75" customHeight="1" spans="1:248">
      <c r="A4" s="56"/>
      <c r="B4" s="56"/>
      <c r="C4" s="56"/>
      <c r="D4" s="56"/>
      <c r="E4" s="56"/>
      <c r="F4" s="56"/>
      <c r="G4" s="56"/>
      <c r="J4" s="67" t="s">
        <v>242</v>
      </c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</row>
    <row r="5" s="50" customFormat="1" ht="39.75" customHeight="1" spans="1:10">
      <c r="A5" s="59" t="s">
        <v>243</v>
      </c>
      <c r="B5" s="60" t="s">
        <v>178</v>
      </c>
      <c r="C5" s="13" t="s">
        <v>6</v>
      </c>
      <c r="D5" s="13" t="s">
        <v>7</v>
      </c>
      <c r="E5" s="13"/>
      <c r="F5" s="13"/>
      <c r="G5" s="13"/>
      <c r="H5" s="13"/>
      <c r="I5" s="13" t="s">
        <v>8</v>
      </c>
      <c r="J5" s="13" t="s">
        <v>16</v>
      </c>
    </row>
    <row r="6" s="50" customFormat="1" ht="60.75" customHeight="1" spans="1:10">
      <c r="A6" s="59"/>
      <c r="B6" s="60"/>
      <c r="C6" s="13"/>
      <c r="D6" s="13" t="s">
        <v>12</v>
      </c>
      <c r="E6" s="13" t="s">
        <v>13</v>
      </c>
      <c r="F6" s="13" t="s">
        <v>14</v>
      </c>
      <c r="G6" s="13" t="s">
        <v>15</v>
      </c>
      <c r="H6" s="13" t="s">
        <v>9</v>
      </c>
      <c r="I6" s="13"/>
      <c r="J6" s="13"/>
    </row>
    <row r="7" s="51" customFormat="1" ht="26.25" customHeight="1" spans="1:11">
      <c r="A7" s="61"/>
      <c r="B7" s="61"/>
      <c r="C7" s="62"/>
      <c r="D7" s="63"/>
      <c r="E7" s="62"/>
      <c r="F7" s="62"/>
      <c r="G7" s="62"/>
      <c r="H7" s="62"/>
      <c r="I7" s="62"/>
      <c r="J7" s="62"/>
      <c r="K7" s="22"/>
    </row>
    <row r="8" s="50" customFormat="1" ht="37.5" customHeight="1" spans="1:10">
      <c r="A8" s="9"/>
      <c r="B8" s="9"/>
      <c r="C8" s="9"/>
      <c r="D8" s="9"/>
      <c r="E8" s="9"/>
      <c r="F8" s="9"/>
      <c r="G8" s="9"/>
      <c r="H8" s="9"/>
      <c r="I8" s="9"/>
      <c r="J8" s="9"/>
    </row>
    <row r="9" s="50" customFormat="1" ht="40.5" customHeight="1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="50" customFormat="1" ht="40.5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="50" customFormat="1" ht="40.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="50" customFormat="1" ht="40.5" customHeight="1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="50" customFormat="1" ht="40.5" customHeight="1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="50" customFormat="1" ht="40.5" customHeight="1" spans="1:10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="50" customFormat="1" ht="48" customHeight="1" spans="1:10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="50" customFormat="1" ht="48" customHeight="1" spans="1:9">
      <c r="A16" s="64"/>
      <c r="B16" s="64"/>
      <c r="C16" s="65"/>
      <c r="D16" s="65"/>
      <c r="E16" s="65"/>
      <c r="F16" s="65"/>
      <c r="G16" s="65"/>
      <c r="H16" s="66"/>
      <c r="I16" s="66"/>
    </row>
    <row r="17" s="50" customFormat="1" ht="15.75" customHeight="1" spans="2:6">
      <c r="B17" s="51"/>
      <c r="F17" s="51"/>
    </row>
    <row r="18" s="50" customFormat="1" ht="15.75" customHeight="1"/>
    <row r="19" s="50" customFormat="1" ht="15.75" customHeight="1"/>
    <row r="20" s="50" customFormat="1" ht="15.75" customHeight="1"/>
    <row r="21" s="50" customFormat="1" ht="15.75" customHeight="1"/>
    <row r="22" s="50" customFormat="1" ht="15.75" customHeight="1"/>
    <row r="23" s="50" customFormat="1" ht="15.75" customHeight="1"/>
    <row r="24" s="50" customFormat="1" ht="15.75" customHeight="1"/>
    <row r="25" s="50" customFormat="1" ht="15.75" customHeight="1"/>
    <row r="26" s="50" customFormat="1" ht="15.75" customHeight="1"/>
    <row r="27" s="50" customFormat="1" customHeight="1"/>
    <row r="28" s="50" customFormat="1" customHeight="1"/>
    <row r="29" s="50" customFormat="1" customHeight="1"/>
    <row r="30" s="50" customFormat="1" customHeight="1"/>
    <row r="31" s="50" customFormat="1" customHeight="1"/>
    <row r="32" s="50" customFormat="1" customHeight="1"/>
    <row r="33" s="50" customFormat="1" customHeight="1"/>
    <row r="34" s="50" customFormat="1" customHeight="1"/>
    <row r="35" s="50" customFormat="1" customHeight="1"/>
    <row r="36" s="50" customFormat="1" customHeight="1"/>
    <row r="37" s="50" customFormat="1" customHeight="1"/>
    <row r="38" s="50" customFormat="1" customHeight="1"/>
    <row r="39" s="50" customFormat="1" customHeight="1"/>
    <row r="40" s="50" customFormat="1" customHeight="1"/>
    <row r="41" s="50" customFormat="1" customHeight="1"/>
    <row r="42" s="50" customFormat="1" customHeight="1"/>
    <row r="43" s="50" customFormat="1" customHeight="1"/>
    <row r="44" s="50" customFormat="1" customHeight="1"/>
    <row r="45" s="50" customFormat="1" customHeight="1"/>
    <row r="46" s="50" customFormat="1" customHeight="1"/>
    <row r="47" s="50" customFormat="1" customHeight="1" spans="10:10">
      <c r="J47" s="51"/>
    </row>
    <row r="48" s="50" customFormat="1" customHeight="1"/>
    <row r="49" s="50" customFormat="1" customHeight="1"/>
    <row r="50" s="50" customFormat="1" customHeight="1"/>
    <row r="51" s="50" customFormat="1" customHeight="1"/>
    <row r="52" s="50" customFormat="1" customHeight="1"/>
    <row r="53" s="50" customFormat="1" customHeight="1"/>
    <row r="54" s="50" customFormat="1" customHeight="1"/>
    <row r="55" s="50" customFormat="1" customHeight="1"/>
    <row r="56" s="50" customFormat="1" customHeight="1"/>
    <row r="57" s="50" customFormat="1" ht="12"/>
    <row r="58" s="50" customFormat="1" ht="12"/>
    <row r="59" s="50" customFormat="1" ht="12"/>
    <row r="60" s="50" customFormat="1" ht="12"/>
    <row r="61" s="50" customFormat="1" ht="12"/>
    <row r="62" s="50" customFormat="1" ht="12"/>
    <row r="63" s="50" customFormat="1" ht="12"/>
    <row r="64" s="50" customFormat="1" ht="12"/>
    <row r="65" s="50" customFormat="1" ht="12"/>
    <row r="66" s="50" customFormat="1" ht="12"/>
    <row r="67" s="50" customFormat="1" ht="12"/>
    <row r="68" s="50" customFormat="1" ht="12"/>
    <row r="69" s="50" customFormat="1" ht="12"/>
    <row r="70" s="50" customFormat="1" ht="12"/>
    <row r="71" s="50" customFormat="1" ht="12"/>
    <row r="72" s="50" customFormat="1" ht="12"/>
    <row r="73" s="50" customFormat="1" ht="12"/>
    <row r="74" s="50" customFormat="1" ht="12"/>
    <row r="75" s="50" customFormat="1" ht="12"/>
    <row r="76" s="50" customFormat="1" ht="12"/>
    <row r="77" s="50" customFormat="1" ht="12"/>
    <row r="78" s="50" customFormat="1" ht="12"/>
    <row r="79" s="50" customFormat="1" ht="12"/>
    <row r="80" s="50" customFormat="1" ht="12"/>
    <row r="81" s="50" customFormat="1" ht="12"/>
    <row r="82" s="50" customFormat="1" ht="12"/>
    <row r="83" s="50" customFormat="1" ht="12"/>
    <row r="84" s="50" customFormat="1" ht="12"/>
    <row r="85" s="50" customFormat="1" ht="12"/>
    <row r="86" s="50" customFormat="1" ht="12"/>
    <row r="87" s="50" customFormat="1" ht="12"/>
  </sheetData>
  <sheetProtection formatCells="0" formatColumns="0" formatRows="0"/>
  <mergeCells count="6">
    <mergeCell ref="D5:H5"/>
    <mergeCell ref="A5:A6"/>
    <mergeCell ref="B5:B6"/>
    <mergeCell ref="C5:C6"/>
    <mergeCell ref="I5:I6"/>
    <mergeCell ref="J5:J6"/>
  </mergeCells>
  <printOptions horizontalCentered="1"/>
  <pageMargins left="0.62992125984252" right="0.62992125984252" top="0.61" bottom="0.78740157480315" header="0.393700787401575" footer="0.393700787401575"/>
  <pageSetup paperSize="9" scale="85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7"/>
  <sheetViews>
    <sheetView showGridLines="0" showZeros="0" zoomScaleSheetLayoutView="70" workbookViewId="0">
      <selection activeCell="Q9" sqref="Q9"/>
    </sheetView>
  </sheetViews>
  <sheetFormatPr defaultColWidth="6.9" defaultRowHeight="11.25"/>
  <cols>
    <col min="1" max="1" width="4.5" style="29" customWidth="1"/>
    <col min="2" max="3" width="11.9" style="29" customWidth="1"/>
    <col min="4" max="5" width="12.9" style="29" customWidth="1"/>
    <col min="6" max="6" width="21.5" style="29" customWidth="1"/>
    <col min="7" max="10" width="9.9" style="29" customWidth="1"/>
    <col min="11" max="13" width="4.7" style="29" customWidth="1"/>
    <col min="14" max="15" width="5.6" style="29" customWidth="1"/>
    <col min="16" max="16" width="4.7" style="29" customWidth="1"/>
    <col min="17" max="17" width="6.5" style="29" customWidth="1"/>
    <col min="18" max="19" width="4.7" style="29" customWidth="1"/>
    <col min="20" max="247" width="6.9" style="29" customWidth="1"/>
    <col min="248" max="16384" width="6.9" style="29"/>
  </cols>
  <sheetData>
    <row r="1" ht="18" customHeight="1" spans="1:247">
      <c r="A1" s="30" t="s">
        <v>244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34.5" customHeight="1" spans="1:247">
      <c r="A2" s="31" t="s">
        <v>245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="27" customFormat="1" ht="16.5" customHeight="1" spans="2:247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</row>
    <row r="4" s="27" customFormat="1" ht="18.75" customHeight="1" spans="4:247"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T4" s="47" t="s">
        <v>246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</row>
    <row r="5" s="28" customFormat="1" ht="21.75" customHeight="1" spans="1:247">
      <c r="A5" s="34" t="s">
        <v>247</v>
      </c>
      <c r="B5" s="34" t="s">
        <v>248</v>
      </c>
      <c r="C5" s="34" t="s">
        <v>249</v>
      </c>
      <c r="D5" s="35" t="s">
        <v>250</v>
      </c>
      <c r="E5" s="34" t="s">
        <v>251</v>
      </c>
      <c r="F5" s="34" t="s">
        <v>252</v>
      </c>
      <c r="G5" s="34" t="s">
        <v>253</v>
      </c>
      <c r="H5" s="34" t="s">
        <v>254</v>
      </c>
      <c r="I5" s="34" t="s">
        <v>255</v>
      </c>
      <c r="J5" s="41" t="s">
        <v>256</v>
      </c>
      <c r="K5" s="42" t="s">
        <v>257</v>
      </c>
      <c r="L5" s="42"/>
      <c r="M5" s="42"/>
      <c r="N5" s="42"/>
      <c r="O5" s="42"/>
      <c r="P5" s="42"/>
      <c r="Q5" s="42"/>
      <c r="R5" s="42"/>
      <c r="S5" s="42"/>
      <c r="T5" s="48" t="s">
        <v>258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</row>
    <row r="6" s="28" customFormat="1" ht="21.75" customHeight="1" spans="1:247">
      <c r="A6" s="36"/>
      <c r="B6" s="36"/>
      <c r="C6" s="36"/>
      <c r="D6" s="37"/>
      <c r="E6" s="36"/>
      <c r="F6" s="36"/>
      <c r="G6" s="36"/>
      <c r="H6" s="36"/>
      <c r="I6" s="36"/>
      <c r="J6" s="43"/>
      <c r="K6" s="43" t="s">
        <v>259</v>
      </c>
      <c r="L6" s="39" t="s">
        <v>260</v>
      </c>
      <c r="M6" s="44"/>
      <c r="N6" s="44"/>
      <c r="O6" s="44"/>
      <c r="P6" s="44"/>
      <c r="Q6" s="44"/>
      <c r="R6" s="49"/>
      <c r="S6" s="43" t="s">
        <v>261</v>
      </c>
      <c r="T6" s="4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</row>
    <row r="7" s="28" customFormat="1" ht="122.25" customHeight="1" spans="1:247">
      <c r="A7" s="38"/>
      <c r="B7" s="38"/>
      <c r="C7" s="38"/>
      <c r="D7" s="39"/>
      <c r="E7" s="38"/>
      <c r="F7" s="38"/>
      <c r="G7" s="38"/>
      <c r="H7" s="38"/>
      <c r="I7" s="38"/>
      <c r="J7" s="45"/>
      <c r="K7" s="45"/>
      <c r="L7" s="42" t="s">
        <v>12</v>
      </c>
      <c r="M7" s="42" t="s">
        <v>262</v>
      </c>
      <c r="N7" s="46" t="s">
        <v>263</v>
      </c>
      <c r="O7" s="46" t="s">
        <v>264</v>
      </c>
      <c r="P7" s="46" t="s">
        <v>265</v>
      </c>
      <c r="Q7" s="46" t="s">
        <v>266</v>
      </c>
      <c r="R7" s="42" t="s">
        <v>267</v>
      </c>
      <c r="S7" s="45"/>
      <c r="T7" s="4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</row>
    <row r="8" s="27" customFormat="1" ht="24.75" customHeight="1" spans="1:247">
      <c r="A8" s="40" t="s">
        <v>21</v>
      </c>
      <c r="B8" s="40" t="s">
        <v>21</v>
      </c>
      <c r="C8" s="40" t="s">
        <v>21</v>
      </c>
      <c r="D8" s="40" t="s">
        <v>21</v>
      </c>
      <c r="E8" s="40" t="s">
        <v>21</v>
      </c>
      <c r="F8" s="40" t="s">
        <v>21</v>
      </c>
      <c r="G8" s="40" t="s">
        <v>21</v>
      </c>
      <c r="H8" s="40" t="s">
        <v>21</v>
      </c>
      <c r="I8" s="40" t="s">
        <v>21</v>
      </c>
      <c r="J8" s="40" t="s">
        <v>21</v>
      </c>
      <c r="K8" s="40">
        <v>1</v>
      </c>
      <c r="L8" s="40">
        <v>2</v>
      </c>
      <c r="M8" s="40">
        <v>3</v>
      </c>
      <c r="N8" s="40">
        <v>4</v>
      </c>
      <c r="O8" s="40">
        <v>5</v>
      </c>
      <c r="P8" s="40">
        <v>6</v>
      </c>
      <c r="Q8" s="40">
        <v>7</v>
      </c>
      <c r="R8" s="40">
        <v>8</v>
      </c>
      <c r="S8" s="40">
        <v>9</v>
      </c>
      <c r="T8" s="40">
        <v>10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</row>
    <row r="9" s="27" customFormat="1" ht="38.25" customHeight="1" spans="1:24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</row>
    <row r="10" s="27" customFormat="1" ht="39" customHeight="1" spans="1:24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</row>
    <row r="11" s="27" customFormat="1" ht="40.5" customHeight="1" spans="1:247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</row>
    <row r="12" s="27" customFormat="1" ht="45" customHeight="1" spans="22:247"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</row>
    <row r="13" s="27" customFormat="1" ht="12"/>
    <row r="14" s="27" customFormat="1" ht="12"/>
    <row r="15" s="27" customFormat="1" ht="12"/>
    <row r="16" s="27" customFormat="1" ht="12"/>
    <row r="17" s="27" customFormat="1" ht="12"/>
    <row r="18" s="27" customFormat="1" ht="12"/>
    <row r="19" s="27" customFormat="1" ht="12"/>
    <row r="20" s="27" customFormat="1" ht="12"/>
    <row r="21" s="27" customFormat="1" ht="12"/>
    <row r="22" s="27" customFormat="1" ht="12"/>
    <row r="23" s="27" customFormat="1" ht="12"/>
    <row r="24" s="27" customFormat="1" ht="12"/>
    <row r="25" s="27" customFormat="1" ht="12"/>
    <row r="26" s="27" customFormat="1" ht="12"/>
    <row r="27" s="27" customFormat="1" ht="12"/>
    <row r="28" s="27" customFormat="1" ht="12"/>
    <row r="29" s="27" customFormat="1" ht="12"/>
    <row r="30" s="27" customFormat="1" ht="12"/>
    <row r="31" s="27" customFormat="1" ht="12"/>
    <row r="32" s="27" customFormat="1" ht="12"/>
    <row r="33" s="27" customFormat="1" ht="12"/>
    <row r="34" s="27" customFormat="1" ht="12"/>
    <row r="35" s="27" customFormat="1" ht="12"/>
    <row r="36" s="27" customFormat="1" ht="12"/>
    <row r="37" s="27" customFormat="1" ht="12"/>
    <row r="38" s="27" customFormat="1" ht="12"/>
    <row r="39" s="27" customFormat="1" ht="12"/>
    <row r="40" s="27" customFormat="1" ht="12"/>
    <row r="41" s="27" customFormat="1" ht="12"/>
    <row r="42" s="27" customFormat="1" ht="12"/>
    <row r="43" s="27" customFormat="1" ht="12"/>
    <row r="44" s="27" customFormat="1" ht="12"/>
    <row r="45" s="27" customFormat="1" ht="12"/>
    <row r="46" s="27" customFormat="1" ht="12"/>
    <row r="47" s="27" customFormat="1" ht="12"/>
    <row r="48" s="27" customFormat="1" ht="12"/>
    <row r="49" s="27" customFormat="1" ht="12"/>
    <row r="50" s="27" customFormat="1" ht="12"/>
    <row r="51" s="27" customFormat="1" ht="12"/>
    <row r="52" s="27" customFormat="1" ht="12"/>
    <row r="53" s="27" customFormat="1" ht="12"/>
    <row r="54" s="27" customFormat="1" ht="12"/>
    <row r="55" s="27" customFormat="1" ht="12"/>
    <row r="56" s="27" customFormat="1" ht="12"/>
    <row r="57" s="27" customFormat="1" ht="12"/>
    <row r="58" s="27" customFormat="1" ht="12"/>
    <row r="59" s="27" customFormat="1" ht="12"/>
    <row r="60" s="27" customFormat="1" ht="12"/>
    <row r="61" s="27" customFormat="1" ht="12"/>
    <row r="62" s="27" customFormat="1" ht="12"/>
    <row r="63" s="27" customFormat="1" ht="12"/>
    <row r="64" s="27" customFormat="1" ht="12"/>
    <row r="65" s="27" customFormat="1" ht="12"/>
    <row r="66" s="27" customFormat="1" ht="12"/>
    <row r="67" s="27" customFormat="1" ht="12"/>
    <row r="68" s="27" customFormat="1" ht="12"/>
    <row r="69" s="27" customFormat="1" ht="12"/>
    <row r="70" s="27" customFormat="1" ht="12"/>
    <row r="71" s="27" customFormat="1" ht="12"/>
    <row r="72" s="27" customFormat="1" ht="12"/>
    <row r="73" s="27" customFormat="1" ht="12"/>
    <row r="74" s="27" customFormat="1" ht="12"/>
    <row r="75" s="27" customFormat="1" ht="12"/>
    <row r="76" s="27" customFormat="1" ht="12"/>
    <row r="77" s="27" customFormat="1" ht="12"/>
    <row r="78" s="27" customFormat="1" ht="12"/>
    <row r="79" s="27" customFormat="1" ht="12"/>
    <row r="80" s="27" customFormat="1" ht="12"/>
    <row r="81" s="27" customFormat="1" ht="12"/>
    <row r="82" s="27" customFormat="1" ht="12"/>
    <row r="83" s="27" customFormat="1" ht="12"/>
    <row r="84" s="27" customFormat="1" ht="12"/>
    <row r="85" s="27" customFormat="1" ht="12"/>
    <row r="86" s="27" customFormat="1" ht="12"/>
    <row r="87" s="27" customFormat="1" ht="12"/>
  </sheetData>
  <sheetProtection formatCells="0" formatColumns="0" formatRows="0"/>
  <mergeCells count="16">
    <mergeCell ref="A2:S2"/>
    <mergeCell ref="K5:S5"/>
    <mergeCell ref="L6:R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6:K7"/>
    <mergeCell ref="S6:S7"/>
    <mergeCell ref="T5:T7"/>
  </mergeCells>
  <printOptions horizontalCentered="1"/>
  <pageMargins left="0.3" right="0.36" top="0.984251968503937" bottom="0.984251968503937" header="0.511811023622047" footer="0.511811023622047"/>
  <pageSetup paperSize="9" scale="72" firstPageNumber="142" orientation="landscape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L87"/>
  <sheetViews>
    <sheetView showGridLines="0" showZeros="0" workbookViewId="0">
      <selection activeCell="A17" sqref="A17"/>
    </sheetView>
  </sheetViews>
  <sheetFormatPr defaultColWidth="6.9" defaultRowHeight="12.75" customHeight="1"/>
  <cols>
    <col min="1" max="1" width="36.9" style="3" customWidth="1"/>
    <col min="2" max="2" width="15.2" style="3" customWidth="1"/>
    <col min="3" max="4" width="13.1" style="3" customWidth="1"/>
    <col min="5" max="5" width="12.7" style="3" customWidth="1"/>
    <col min="6" max="6" width="12.5" style="3" customWidth="1"/>
    <col min="7" max="7" width="13.9" style="3" customWidth="1"/>
    <col min="8" max="246" width="6.9" style="3" customWidth="1"/>
    <col min="247" max="16384" width="6.9" style="3"/>
  </cols>
  <sheetData>
    <row r="1" ht="24.75" customHeight="1" spans="1:246">
      <c r="A1" s="4" t="s">
        <v>268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7.75" customHeight="1" spans="1:246">
      <c r="A2" s="5" t="s">
        <v>269</v>
      </c>
      <c r="B2" s="5"/>
      <c r="C2" s="5"/>
      <c r="D2" s="5"/>
      <c r="E2" s="5"/>
      <c r="F2" s="5"/>
      <c r="G2" s="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" customFormat="1" ht="16.5" customHeight="1" spans="1:246">
      <c r="A3" s="6"/>
      <c r="B3" s="7"/>
      <c r="C3" s="7"/>
      <c r="D3" s="7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</row>
    <row r="4" s="1" customFormat="1" ht="16.5" customHeight="1" spans="1:246">
      <c r="A4" s="10"/>
      <c r="B4" s="10"/>
      <c r="C4" s="10"/>
      <c r="D4" s="10"/>
      <c r="E4" s="11"/>
      <c r="F4" s="11"/>
      <c r="G4" s="12" t="s">
        <v>58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</row>
    <row r="5" s="1" customFormat="1" ht="28.5" customHeight="1" spans="1:246">
      <c r="A5" s="13" t="s">
        <v>61</v>
      </c>
      <c r="B5" s="13" t="s">
        <v>6</v>
      </c>
      <c r="C5" s="14" t="s">
        <v>62</v>
      </c>
      <c r="D5" s="15"/>
      <c r="E5" s="15"/>
      <c r="F5" s="15"/>
      <c r="G5" s="16" t="s">
        <v>20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</row>
    <row r="6" s="1" customFormat="1" ht="28.5" customHeight="1" spans="1:246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</row>
    <row r="7" s="1" customFormat="1" ht="28.5" customHeight="1" spans="1:246">
      <c r="A7" s="13"/>
      <c r="B7" s="13"/>
      <c r="C7" s="19"/>
      <c r="D7" s="19"/>
      <c r="E7" s="19"/>
      <c r="F7" s="20"/>
      <c r="G7" s="1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</row>
    <row r="8" s="2" customFormat="1" ht="19.5" customHeight="1" spans="1:246">
      <c r="A8" s="21" t="s">
        <v>21</v>
      </c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</row>
    <row r="9" s="2" customFormat="1" ht="25.5" customHeight="1" spans="1:246">
      <c r="A9" s="23"/>
      <c r="B9" s="24"/>
      <c r="C9" s="24"/>
      <c r="D9" s="24"/>
      <c r="E9" s="24"/>
      <c r="F9" s="24"/>
      <c r="G9" s="24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</row>
    <row r="10" s="1" customFormat="1" ht="25.5" customHeight="1" spans="1:24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</row>
    <row r="11" s="1" customFormat="1" ht="25.5" customHeight="1" spans="1:24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</row>
    <row r="12" s="1" customFormat="1" ht="22.5" customHeight="1" spans="1:24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</row>
    <row r="13" s="1" customFormat="1" ht="23.25" customHeight="1" spans="1:246">
      <c r="A13" s="9"/>
      <c r="B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</row>
    <row r="14" s="1" customFormat="1" ht="23.25" customHeight="1" spans="1:24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</row>
    <row r="15" s="1" customFormat="1" ht="23.25" customHeight="1" spans="1:24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</row>
    <row r="16" s="1" customFormat="1" ht="23.25" customHeight="1" spans="1:24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</row>
    <row r="17" s="1" customFormat="1" ht="23.25" customHeight="1" spans="1:24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</row>
    <row r="18" s="1" customFormat="1" ht="23.25" customHeight="1" spans="1:24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</row>
    <row r="19" s="1" customFormat="1" ht="23.25" customHeight="1" spans="1:24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</row>
    <row r="20" s="1" customFormat="1" ht="18" customHeight="1" spans="1:24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</row>
    <row r="21" s="1" customFormat="1" ht="18.75" customHeight="1" spans="1:246">
      <c r="A21" s="26"/>
      <c r="B21" s="26"/>
      <c r="C21" s="26"/>
      <c r="D21" s="26"/>
      <c r="E21" s="26"/>
      <c r="F21" s="26"/>
      <c r="G21" s="26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</row>
    <row r="22" s="1" customFormat="1" ht="18" customHeight="1" spans="1:246">
      <c r="A22" s="26"/>
      <c r="B22" s="26"/>
      <c r="C22" s="26"/>
      <c r="D22" s="26"/>
      <c r="E22" s="26"/>
      <c r="F22" s="26"/>
      <c r="G22" s="26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</row>
    <row r="23" s="1" customFormat="1" ht="18" customHeight="1" spans="1:246">
      <c r="A23" s="26"/>
      <c r="B23" s="26"/>
      <c r="C23" s="26"/>
      <c r="D23" s="26"/>
      <c r="E23" s="26"/>
      <c r="F23" s="26"/>
      <c r="G23" s="26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</row>
    <row r="24" s="1" customFormat="1" ht="18" customHeight="1" spans="1:246">
      <c r="A24" s="26"/>
      <c r="B24" s="26"/>
      <c r="C24" s="26"/>
      <c r="D24" s="26"/>
      <c r="E24" s="26"/>
      <c r="F24" s="26"/>
      <c r="G24" s="26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</row>
    <row r="25" s="1" customFormat="1" ht="18" customHeight="1" spans="1:246">
      <c r="A25" s="26"/>
      <c r="B25" s="26"/>
      <c r="C25" s="26"/>
      <c r="D25" s="26"/>
      <c r="E25" s="26"/>
      <c r="F25" s="26"/>
      <c r="G25" s="2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</row>
    <row r="26" s="1" customFormat="1" ht="18" customHeight="1" spans="1:246">
      <c r="A26" s="26"/>
      <c r="B26" s="26"/>
      <c r="C26" s="26"/>
      <c r="D26" s="26"/>
      <c r="E26" s="26"/>
      <c r="F26" s="26"/>
      <c r="G26" s="26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</row>
    <row r="27" s="1" customFormat="1" ht="18" customHeight="1" spans="1:246">
      <c r="A27" s="26"/>
      <c r="B27" s="26"/>
      <c r="C27" s="26"/>
      <c r="D27" s="26"/>
      <c r="E27" s="26"/>
      <c r="F27" s="26"/>
      <c r="G27" s="2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</row>
    <row r="28" s="1" customFormat="1" ht="18" customHeight="1" spans="1:246">
      <c r="A28" s="26"/>
      <c r="B28" s="26"/>
      <c r="C28" s="26"/>
      <c r="D28" s="26"/>
      <c r="E28" s="26"/>
      <c r="F28" s="26"/>
      <c r="G28" s="2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</row>
    <row r="29" s="1" customFormat="1" ht="18" customHeight="1" spans="1:246">
      <c r="A29" s="26"/>
      <c r="B29" s="26"/>
      <c r="C29" s="26"/>
      <c r="D29" s="26"/>
      <c r="E29" s="26"/>
      <c r="F29" s="26"/>
      <c r="G29" s="2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</row>
    <row r="30" s="1" customFormat="1" ht="18" customHeight="1" spans="1:246">
      <c r="A30" s="26"/>
      <c r="B30" s="26"/>
      <c r="C30" s="26"/>
      <c r="D30" s="26"/>
      <c r="E30" s="26"/>
      <c r="F30" s="26"/>
      <c r="G30" s="2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</row>
    <row r="31" s="1" customFormat="1" ht="18" customHeight="1" spans="1:246">
      <c r="A31" s="26"/>
      <c r="B31" s="26"/>
      <c r="C31" s="26"/>
      <c r="D31" s="26"/>
      <c r="E31" s="26"/>
      <c r="F31" s="26"/>
      <c r="G31" s="2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</row>
    <row r="32" s="1" customFormat="1" ht="18" customHeight="1" spans="1:246">
      <c r="A32" s="26"/>
      <c r="B32" s="26"/>
      <c r="C32" s="26"/>
      <c r="D32" s="26"/>
      <c r="E32" s="26"/>
      <c r="F32" s="26"/>
      <c r="G32" s="2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</row>
    <row r="33" s="1" customFormat="1" ht="18" customHeight="1" spans="1:246">
      <c r="A33" s="26"/>
      <c r="B33" s="26"/>
      <c r="C33" s="26"/>
      <c r="D33" s="26"/>
      <c r="E33" s="26"/>
      <c r="F33" s="26"/>
      <c r="G33" s="26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</row>
    <row r="34" s="1" customFormat="1" ht="18" customHeight="1" spans="1:246">
      <c r="A34" s="26"/>
      <c r="B34" s="26"/>
      <c r="C34" s="26"/>
      <c r="D34" s="26"/>
      <c r="E34" s="26"/>
      <c r="F34" s="26"/>
      <c r="G34" s="26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</row>
    <row r="35" s="1" customFormat="1" customHeight="1" spans="1:246">
      <c r="A35" s="26"/>
      <c r="B35" s="26"/>
      <c r="C35" s="26"/>
      <c r="D35" s="26"/>
      <c r="E35" s="26"/>
      <c r="F35" s="26"/>
      <c r="G35" s="26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</row>
    <row r="36" s="1" customFormat="1" customHeight="1" spans="1:246">
      <c r="A36" s="26"/>
      <c r="B36" s="26"/>
      <c r="C36" s="26"/>
      <c r="D36" s="26"/>
      <c r="E36" s="26"/>
      <c r="F36" s="26"/>
      <c r="G36" s="26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</row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R147"/>
  <sheetViews>
    <sheetView showGridLines="0" showZeros="0" tabSelected="1" workbookViewId="0">
      <pane ySplit="6" topLeftCell="A67" activePane="bottomLeft" state="frozen"/>
      <selection/>
      <selection pane="bottomLeft" activeCell="E76" sqref="E76"/>
    </sheetView>
  </sheetViews>
  <sheetFormatPr defaultColWidth="9" defaultRowHeight="14.25"/>
  <cols>
    <col min="1" max="1" width="37.5" customWidth="1"/>
    <col min="2" max="2" width="9.4" customWidth="1"/>
    <col min="3" max="3" width="10.6" customWidth="1"/>
    <col min="4" max="4" width="10.9" customWidth="1"/>
    <col min="5" max="5" width="10.7" customWidth="1"/>
    <col min="6" max="6" width="5.25" customWidth="1"/>
    <col min="7" max="7" width="10.6" customWidth="1"/>
    <col min="8" max="8" width="4.875" customWidth="1"/>
    <col min="9" max="9" width="4.625" customWidth="1"/>
    <col min="10" max="10" width="4.5" customWidth="1"/>
    <col min="11" max="11" width="9.5" customWidth="1"/>
    <col min="12" max="13" width="8.625" customWidth="1"/>
    <col min="14" max="14" width="7.5" customWidth="1"/>
    <col min="15" max="15" width="6.875" customWidth="1"/>
    <col min="16" max="16" width="7.25" customWidth="1"/>
  </cols>
  <sheetData>
    <row r="1" customHeight="1" spans="1:24">
      <c r="A1" s="180" t="s">
        <v>2</v>
      </c>
      <c r="B1" s="181"/>
      <c r="C1" s="181"/>
      <c r="D1" s="182"/>
      <c r="E1" s="183"/>
      <c r="F1" s="183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ht="27" customHeight="1" spans="1:24">
      <c r="A2" s="184" t="s">
        <v>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2"/>
      <c r="R2" s="182"/>
      <c r="S2" s="182"/>
      <c r="T2" s="182"/>
      <c r="U2" s="182"/>
      <c r="V2" s="182"/>
      <c r="W2" s="182"/>
      <c r="X2" s="182"/>
    </row>
    <row r="3" s="9" customFormat="1" ht="8" customHeight="1" spans="1:24">
      <c r="A3" s="185"/>
      <c r="B3" s="185"/>
      <c r="C3" s="185"/>
      <c r="D3" s="185"/>
      <c r="E3" s="186"/>
      <c r="F3" s="186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="22" customFormat="1" ht="17.25" hidden="1" customHeight="1" spans="16:252">
      <c r="P4" s="189" t="s">
        <v>4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</row>
    <row r="5" s="9" customFormat="1" ht="21" customHeight="1" spans="1:16">
      <c r="A5" s="187" t="s">
        <v>5</v>
      </c>
      <c r="B5" s="13" t="s">
        <v>6</v>
      </c>
      <c r="C5" s="14" t="s">
        <v>7</v>
      </c>
      <c r="D5" s="15"/>
      <c r="E5" s="15"/>
      <c r="F5" s="15"/>
      <c r="G5" s="98"/>
      <c r="H5" s="17" t="s">
        <v>8</v>
      </c>
      <c r="I5" s="17" t="s">
        <v>9</v>
      </c>
      <c r="J5" s="17" t="s">
        <v>10</v>
      </c>
      <c r="K5" s="17" t="s">
        <v>6</v>
      </c>
      <c r="L5" s="190" t="s">
        <v>11</v>
      </c>
      <c r="M5" s="190"/>
      <c r="N5" s="190"/>
      <c r="O5" s="190"/>
      <c r="P5" s="190"/>
    </row>
    <row r="6" s="9" customFormat="1" ht="48" customHeight="1" spans="1:17">
      <c r="A6" s="188"/>
      <c r="B6" s="13"/>
      <c r="C6" s="17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99"/>
      <c r="I6" s="19"/>
      <c r="J6" s="19"/>
      <c r="K6" s="19"/>
      <c r="L6" s="16" t="s">
        <v>12</v>
      </c>
      <c r="M6" s="16" t="s">
        <v>17</v>
      </c>
      <c r="N6" s="188" t="s">
        <v>18</v>
      </c>
      <c r="O6" s="188" t="s">
        <v>19</v>
      </c>
      <c r="P6" s="16" t="s">
        <v>20</v>
      </c>
      <c r="Q6" s="22"/>
    </row>
    <row r="7" s="22" customFormat="1" ht="21.75" customHeight="1" spans="1:16">
      <c r="A7" s="155" t="s">
        <v>21</v>
      </c>
      <c r="B7" s="155">
        <v>1</v>
      </c>
      <c r="C7" s="155">
        <v>2</v>
      </c>
      <c r="D7" s="155">
        <v>3</v>
      </c>
      <c r="E7" s="155">
        <v>4</v>
      </c>
      <c r="F7" s="155">
        <v>5</v>
      </c>
      <c r="G7" s="155">
        <v>6</v>
      </c>
      <c r="H7" s="155">
        <v>7</v>
      </c>
      <c r="I7" s="155">
        <v>8</v>
      </c>
      <c r="J7" s="155">
        <v>9</v>
      </c>
      <c r="K7" s="155"/>
      <c r="L7" s="155">
        <v>10</v>
      </c>
      <c r="M7" s="155">
        <v>11</v>
      </c>
      <c r="N7" s="155">
        <v>12</v>
      </c>
      <c r="O7" s="155">
        <v>13</v>
      </c>
      <c r="P7" s="155">
        <v>14</v>
      </c>
    </row>
    <row r="8" s="22" customFormat="1" ht="21.75" customHeight="1" spans="1:16">
      <c r="A8" s="23" t="s">
        <v>6</v>
      </c>
      <c r="B8" s="24">
        <v>9083.56</v>
      </c>
      <c r="C8" s="24">
        <v>9083.56</v>
      </c>
      <c r="D8" s="24">
        <v>8883.33</v>
      </c>
      <c r="E8" s="24">
        <v>2.73</v>
      </c>
      <c r="F8" s="24"/>
      <c r="G8" s="24">
        <v>197.5</v>
      </c>
      <c r="H8" s="24"/>
      <c r="I8" s="24"/>
      <c r="J8" s="63"/>
      <c r="K8" s="83">
        <v>9083.56</v>
      </c>
      <c r="L8" s="83">
        <v>8570.95</v>
      </c>
      <c r="M8" s="83">
        <v>8241.47</v>
      </c>
      <c r="N8" s="83">
        <v>268.73</v>
      </c>
      <c r="O8" s="83">
        <v>60.75</v>
      </c>
      <c r="P8" s="83">
        <v>512.61</v>
      </c>
    </row>
    <row r="9" s="9" customFormat="1" ht="21.75" customHeight="1" spans="1:16">
      <c r="A9" s="84" t="s">
        <v>22</v>
      </c>
      <c r="B9" s="24">
        <f>B10+B14+B34+B37</f>
        <v>7108.03</v>
      </c>
      <c r="C9" s="24">
        <f t="shared" ref="C9:P9" si="0">C10+C14+C34+C37</f>
        <v>7108.03</v>
      </c>
      <c r="D9" s="24">
        <f t="shared" si="0"/>
        <v>6910.53</v>
      </c>
      <c r="E9" s="24">
        <f t="shared" si="0"/>
        <v>0</v>
      </c>
      <c r="F9" s="24">
        <f t="shared" si="0"/>
        <v>0</v>
      </c>
      <c r="G9" s="24">
        <f t="shared" si="0"/>
        <v>197.5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7108.03</v>
      </c>
      <c r="L9" s="24">
        <f t="shared" si="0"/>
        <v>6639.89</v>
      </c>
      <c r="M9" s="24">
        <f t="shared" si="0"/>
        <v>6265.94</v>
      </c>
      <c r="N9" s="24">
        <f t="shared" si="0"/>
        <v>285.61</v>
      </c>
      <c r="O9" s="24">
        <f t="shared" si="0"/>
        <v>66.37</v>
      </c>
      <c r="P9" s="24">
        <f t="shared" si="0"/>
        <v>490.11</v>
      </c>
    </row>
    <row r="10" s="9" customFormat="1" ht="21.75" customHeight="1" spans="1:16">
      <c r="A10" s="84" t="s">
        <v>23</v>
      </c>
      <c r="B10" s="24">
        <v>174.99</v>
      </c>
      <c r="C10" s="24">
        <v>174.99</v>
      </c>
      <c r="D10" s="24">
        <v>174.99</v>
      </c>
      <c r="E10" s="24"/>
      <c r="F10" s="24"/>
      <c r="G10" s="24"/>
      <c r="H10" s="24">
        <f>SUM(H11:H12)</f>
        <v>0</v>
      </c>
      <c r="I10" s="24">
        <f t="shared" ref="I10:P10" si="1">SUM(I11:I12)</f>
        <v>0</v>
      </c>
      <c r="J10" s="24">
        <f t="shared" si="1"/>
        <v>0</v>
      </c>
      <c r="K10" s="24">
        <f t="shared" si="1"/>
        <v>174.99</v>
      </c>
      <c r="L10" s="24">
        <f t="shared" si="1"/>
        <v>71.84</v>
      </c>
      <c r="M10" s="24">
        <f t="shared" si="1"/>
        <v>67.07</v>
      </c>
      <c r="N10" s="24">
        <f t="shared" si="1"/>
        <v>2.71</v>
      </c>
      <c r="O10" s="24">
        <f t="shared" si="1"/>
        <v>2.06</v>
      </c>
      <c r="P10" s="24">
        <f t="shared" si="1"/>
        <v>103.15</v>
      </c>
    </row>
    <row r="11" s="9" customFormat="1" ht="21.75" customHeight="1" spans="1:16">
      <c r="A11" s="84" t="s">
        <v>24</v>
      </c>
      <c r="B11" s="24">
        <v>71.84</v>
      </c>
      <c r="C11" s="24">
        <v>71.84</v>
      </c>
      <c r="D11" s="24">
        <v>71.84</v>
      </c>
      <c r="E11" s="24"/>
      <c r="F11" s="24"/>
      <c r="G11" s="24"/>
      <c r="H11" s="24"/>
      <c r="I11" s="24"/>
      <c r="J11" s="63"/>
      <c r="K11" s="83">
        <f t="shared" ref="K10:K13" si="2">L11+P11</f>
        <v>71.84</v>
      </c>
      <c r="L11" s="83">
        <f t="shared" ref="L11:L13" si="3">SUM(M11:O11)</f>
        <v>71.84</v>
      </c>
      <c r="M11" s="83">
        <v>67.07</v>
      </c>
      <c r="N11" s="83">
        <v>2.71</v>
      </c>
      <c r="O11" s="83">
        <v>2.06</v>
      </c>
      <c r="P11" s="83"/>
    </row>
    <row r="12" s="9" customFormat="1" ht="21.75" customHeight="1" spans="1:16">
      <c r="A12" s="84" t="s">
        <v>25</v>
      </c>
      <c r="B12" s="24">
        <v>103.15</v>
      </c>
      <c r="C12" s="24">
        <v>103.15</v>
      </c>
      <c r="D12" s="24">
        <v>100.42</v>
      </c>
      <c r="E12" s="24">
        <v>2.73</v>
      </c>
      <c r="F12" s="24"/>
      <c r="G12" s="24"/>
      <c r="H12" s="24"/>
      <c r="I12" s="24"/>
      <c r="J12" s="63"/>
      <c r="K12" s="83">
        <f t="shared" si="2"/>
        <v>103.15</v>
      </c>
      <c r="L12" s="83">
        <f t="shared" si="3"/>
        <v>0</v>
      </c>
      <c r="M12" s="83"/>
      <c r="N12" s="83"/>
      <c r="O12" s="83"/>
      <c r="P12" s="83">
        <v>103.15</v>
      </c>
    </row>
    <row r="13" s="9" customFormat="1" ht="21.75" customHeight="1" spans="1:16">
      <c r="A13" s="84" t="s">
        <v>26</v>
      </c>
      <c r="B13" s="24">
        <v>103.15</v>
      </c>
      <c r="C13" s="24">
        <v>103.15</v>
      </c>
      <c r="D13" s="24">
        <v>100.42</v>
      </c>
      <c r="E13" s="24">
        <v>2.73</v>
      </c>
      <c r="F13" s="24"/>
      <c r="G13" s="24"/>
      <c r="H13" s="24"/>
      <c r="I13" s="24"/>
      <c r="J13" s="63"/>
      <c r="K13" s="83">
        <f t="shared" si="2"/>
        <v>103.15</v>
      </c>
      <c r="L13" s="83">
        <f t="shared" si="3"/>
        <v>0</v>
      </c>
      <c r="M13" s="83"/>
      <c r="N13" s="83"/>
      <c r="O13" s="83"/>
      <c r="P13" s="83">
        <v>103.15</v>
      </c>
    </row>
    <row r="14" s="9" customFormat="1" ht="21.75" customHeight="1" spans="1:16">
      <c r="A14" s="84" t="s">
        <v>27</v>
      </c>
      <c r="B14" s="24">
        <f t="shared" ref="B14:H14" si="4">B15+B19+B25+B30+B32</f>
        <v>6531.93</v>
      </c>
      <c r="C14" s="24">
        <f t="shared" si="4"/>
        <v>6531.93</v>
      </c>
      <c r="D14" s="24">
        <f t="shared" si="4"/>
        <v>6334.43</v>
      </c>
      <c r="E14" s="24">
        <f t="shared" si="4"/>
        <v>0</v>
      </c>
      <c r="F14" s="24">
        <f t="shared" si="4"/>
        <v>0</v>
      </c>
      <c r="G14" s="24">
        <f t="shared" si="4"/>
        <v>197.5</v>
      </c>
      <c r="H14" s="24">
        <f t="shared" si="4"/>
        <v>0</v>
      </c>
      <c r="I14" s="24">
        <f>I15+I19+I25+I30+I32</f>
        <v>0</v>
      </c>
      <c r="J14" s="24">
        <f t="shared" ref="J14:P14" si="5">J15+J19+J25+J30+J32</f>
        <v>0</v>
      </c>
      <c r="K14" s="24">
        <f t="shared" si="5"/>
        <v>6531.93</v>
      </c>
      <c r="L14" s="24">
        <f t="shared" si="5"/>
        <v>6316.94</v>
      </c>
      <c r="M14" s="24">
        <f t="shared" si="5"/>
        <v>5962.1</v>
      </c>
      <c r="N14" s="24">
        <f t="shared" si="5"/>
        <v>272.1</v>
      </c>
      <c r="O14" s="24">
        <f t="shared" si="5"/>
        <v>60.77</v>
      </c>
      <c r="P14" s="24">
        <f t="shared" si="5"/>
        <v>236.96</v>
      </c>
    </row>
    <row r="15" s="9" customFormat="1" ht="21.75" customHeight="1" spans="1:16">
      <c r="A15" s="84" t="s">
        <v>28</v>
      </c>
      <c r="B15" s="24">
        <f>SUM(B16:B18)</f>
        <v>285.43</v>
      </c>
      <c r="C15" s="24">
        <f>SUM(C16:C18)</f>
        <v>285.43</v>
      </c>
      <c r="D15" s="24">
        <f>SUM(D16:D18)</f>
        <v>210.93</v>
      </c>
      <c r="E15" s="24">
        <f>SUM(E16:E18)</f>
        <v>0</v>
      </c>
      <c r="F15" s="24">
        <f t="shared" ref="F15:P15" si="6">SUM(F16:F18)</f>
        <v>0</v>
      </c>
      <c r="G15" s="24">
        <f t="shared" si="6"/>
        <v>74.5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285.43</v>
      </c>
      <c r="L15" s="24">
        <f t="shared" si="6"/>
        <v>195.08</v>
      </c>
      <c r="M15" s="24">
        <f t="shared" si="6"/>
        <v>155.42</v>
      </c>
      <c r="N15" s="24">
        <f t="shared" si="6"/>
        <v>37.88</v>
      </c>
      <c r="O15" s="24">
        <f t="shared" si="6"/>
        <v>1.78</v>
      </c>
      <c r="P15" s="24">
        <f t="shared" si="6"/>
        <v>90.35</v>
      </c>
    </row>
    <row r="16" s="9" customFormat="1" ht="21.75" customHeight="1" spans="1:16">
      <c r="A16" s="84" t="s">
        <v>29</v>
      </c>
      <c r="B16" s="24">
        <v>262.93</v>
      </c>
      <c r="C16" s="24">
        <v>262.93</v>
      </c>
      <c r="D16" s="24">
        <v>210.93</v>
      </c>
      <c r="E16" s="24"/>
      <c r="F16" s="24"/>
      <c r="G16" s="24">
        <v>52</v>
      </c>
      <c r="H16" s="24"/>
      <c r="I16" s="24"/>
      <c r="J16" s="63"/>
      <c r="K16" s="83">
        <f t="shared" ref="K14:K16" si="7">L16+P16</f>
        <v>262.93</v>
      </c>
      <c r="L16" s="83">
        <f>SUM(M16:O16)</f>
        <v>195.08</v>
      </c>
      <c r="M16" s="83">
        <v>155.42</v>
      </c>
      <c r="N16" s="83">
        <v>37.88</v>
      </c>
      <c r="O16" s="83">
        <v>1.78</v>
      </c>
      <c r="P16" s="83">
        <v>67.85</v>
      </c>
    </row>
    <row r="17" s="9" customFormat="1" ht="21.75" customHeight="1" spans="1:16">
      <c r="A17" s="84" t="s">
        <v>30</v>
      </c>
      <c r="B17" s="24">
        <v>16</v>
      </c>
      <c r="C17" s="24">
        <v>16</v>
      </c>
      <c r="D17" s="24"/>
      <c r="E17" s="24"/>
      <c r="F17" s="24"/>
      <c r="G17" s="24">
        <v>16</v>
      </c>
      <c r="H17" s="24"/>
      <c r="I17" s="24"/>
      <c r="J17" s="63"/>
      <c r="K17" s="83">
        <v>16</v>
      </c>
      <c r="L17" s="83"/>
      <c r="M17" s="83"/>
      <c r="N17" s="83"/>
      <c r="O17" s="83"/>
      <c r="P17" s="83">
        <v>16</v>
      </c>
    </row>
    <row r="18" s="9" customFormat="1" ht="21.75" customHeight="1" spans="1:16">
      <c r="A18" s="84" t="s">
        <v>31</v>
      </c>
      <c r="B18" s="24">
        <v>6.5</v>
      </c>
      <c r="C18" s="24">
        <v>6.5</v>
      </c>
      <c r="D18" s="24"/>
      <c r="E18" s="24"/>
      <c r="F18" s="24"/>
      <c r="G18" s="24">
        <v>6.5</v>
      </c>
      <c r="H18" s="24"/>
      <c r="I18" s="24"/>
      <c r="J18" s="63"/>
      <c r="K18" s="83">
        <v>6.5</v>
      </c>
      <c r="L18" s="83"/>
      <c r="M18" s="83"/>
      <c r="N18" s="83"/>
      <c r="O18" s="83"/>
      <c r="P18" s="83">
        <v>6.5</v>
      </c>
    </row>
    <row r="19" s="9" customFormat="1" ht="21.75" customHeight="1" spans="1:16">
      <c r="A19" s="84" t="s">
        <v>32</v>
      </c>
      <c r="B19" s="24">
        <f>SUM(B20:B24)</f>
        <v>2486.88</v>
      </c>
      <c r="C19" s="24">
        <f>SUM(C20:C24)</f>
        <v>2486.88</v>
      </c>
      <c r="D19" s="24">
        <f>SUM(D20:D24)</f>
        <v>2486.88</v>
      </c>
      <c r="E19" s="24">
        <f t="shared" ref="E19:K19" si="8">SUM(E20:E24)</f>
        <v>0</v>
      </c>
      <c r="F19" s="24">
        <f t="shared" si="8"/>
        <v>0</v>
      </c>
      <c r="G19" s="24">
        <f t="shared" si="8"/>
        <v>0</v>
      </c>
      <c r="H19" s="24">
        <f t="shared" si="8"/>
        <v>0</v>
      </c>
      <c r="I19" s="24">
        <f t="shared" si="8"/>
        <v>0</v>
      </c>
      <c r="J19" s="24">
        <f t="shared" si="8"/>
        <v>0</v>
      </c>
      <c r="K19" s="24">
        <f t="shared" si="8"/>
        <v>2486.88</v>
      </c>
      <c r="L19" s="83">
        <f>SUM(M19:P19)</f>
        <v>2486.88</v>
      </c>
      <c r="M19" s="83">
        <f>SUM(M20:M24)</f>
        <v>2370.19</v>
      </c>
      <c r="N19" s="83">
        <f>SUM(N20:N24)</f>
        <v>63.52</v>
      </c>
      <c r="O19" s="83">
        <f>SUM(O20:O24)</f>
        <v>31.2</v>
      </c>
      <c r="P19" s="83">
        <f>SUM(P20:P24)</f>
        <v>21.97</v>
      </c>
    </row>
    <row r="20" s="9" customFormat="1" ht="21.75" customHeight="1" spans="1:16">
      <c r="A20" s="84" t="s">
        <v>30</v>
      </c>
      <c r="B20" s="24">
        <v>551.74</v>
      </c>
      <c r="C20" s="24">
        <v>551.74</v>
      </c>
      <c r="D20" s="24">
        <v>551.74</v>
      </c>
      <c r="E20" s="24"/>
      <c r="F20" s="24"/>
      <c r="G20" s="24"/>
      <c r="H20" s="24"/>
      <c r="I20" s="24"/>
      <c r="J20" s="63"/>
      <c r="K20" s="24">
        <v>551.74</v>
      </c>
      <c r="L20" s="83">
        <f>SUM(M20:P20)</f>
        <v>551.74</v>
      </c>
      <c r="M20" s="83">
        <v>495.35</v>
      </c>
      <c r="N20" s="83">
        <v>35.55</v>
      </c>
      <c r="O20" s="83">
        <v>6.03</v>
      </c>
      <c r="P20" s="83">
        <v>14.81</v>
      </c>
    </row>
    <row r="21" s="9" customFormat="1" ht="21.75" customHeight="1" spans="1:16">
      <c r="A21" s="84" t="s">
        <v>31</v>
      </c>
      <c r="B21" s="24">
        <v>536.53</v>
      </c>
      <c r="C21" s="24">
        <v>536.53</v>
      </c>
      <c r="D21" s="24">
        <v>536.53</v>
      </c>
      <c r="E21" s="24"/>
      <c r="F21" s="24"/>
      <c r="G21" s="24"/>
      <c r="H21" s="24"/>
      <c r="I21" s="24"/>
      <c r="J21" s="63"/>
      <c r="K21" s="24">
        <v>536.53</v>
      </c>
      <c r="L21" s="83">
        <f>SUM(M21:P21)</f>
        <v>536.53</v>
      </c>
      <c r="M21" s="83">
        <v>492.25</v>
      </c>
      <c r="N21" s="83">
        <v>27.97</v>
      </c>
      <c r="O21" s="83">
        <v>9.15</v>
      </c>
      <c r="P21" s="83">
        <v>7.16</v>
      </c>
    </row>
    <row r="22" s="9" customFormat="1" ht="21.75" customHeight="1" spans="1:16">
      <c r="A22" s="84" t="s">
        <v>33</v>
      </c>
      <c r="B22" s="24">
        <v>539.62</v>
      </c>
      <c r="C22" s="24">
        <v>539.62</v>
      </c>
      <c r="D22" s="24">
        <v>539.62</v>
      </c>
      <c r="E22" s="24"/>
      <c r="F22" s="24"/>
      <c r="G22" s="24"/>
      <c r="H22" s="24"/>
      <c r="I22" s="24"/>
      <c r="J22" s="63"/>
      <c r="K22" s="24">
        <v>539.62</v>
      </c>
      <c r="L22" s="83">
        <f>SUM(M22:P22)</f>
        <v>539.62</v>
      </c>
      <c r="M22" s="83">
        <v>531.88</v>
      </c>
      <c r="N22" s="83"/>
      <c r="O22" s="83">
        <v>7.74</v>
      </c>
      <c r="P22" s="83"/>
    </row>
    <row r="23" s="9" customFormat="1" ht="21.75" customHeight="1" spans="1:16">
      <c r="A23" s="84" t="s">
        <v>34</v>
      </c>
      <c r="B23" s="24">
        <v>336.07</v>
      </c>
      <c r="C23" s="24">
        <v>336.07</v>
      </c>
      <c r="D23" s="24">
        <v>336.07</v>
      </c>
      <c r="E23" s="24"/>
      <c r="F23" s="24"/>
      <c r="G23" s="24"/>
      <c r="H23" s="24"/>
      <c r="I23" s="24"/>
      <c r="J23" s="63"/>
      <c r="K23" s="24">
        <v>336.07</v>
      </c>
      <c r="L23" s="83">
        <f>SUM(M23:P23)</f>
        <v>336.07</v>
      </c>
      <c r="M23" s="83">
        <v>332.89</v>
      </c>
      <c r="N23" s="83"/>
      <c r="O23" s="83">
        <v>3.18</v>
      </c>
      <c r="P23" s="83"/>
    </row>
    <row r="24" s="9" customFormat="1" ht="21.75" customHeight="1" spans="1:16">
      <c r="A24" s="84" t="s">
        <v>35</v>
      </c>
      <c r="B24" s="24">
        <v>522.92</v>
      </c>
      <c r="C24" s="24">
        <v>522.92</v>
      </c>
      <c r="D24" s="24">
        <v>522.92</v>
      </c>
      <c r="E24" s="24"/>
      <c r="F24" s="24"/>
      <c r="G24" s="24"/>
      <c r="H24" s="24"/>
      <c r="I24" s="24"/>
      <c r="J24" s="63"/>
      <c r="K24" s="24">
        <v>522.92</v>
      </c>
      <c r="L24" s="83">
        <f>SUM(M24:P24)</f>
        <v>522.92</v>
      </c>
      <c r="M24" s="83">
        <v>517.82</v>
      </c>
      <c r="N24" s="83"/>
      <c r="O24" s="83">
        <v>5.1</v>
      </c>
      <c r="P24" s="83"/>
    </row>
    <row r="25" s="9" customFormat="1" ht="21.75" customHeight="1" spans="1:16">
      <c r="A25" s="84" t="s">
        <v>36</v>
      </c>
      <c r="B25" s="24">
        <v>2291.51</v>
      </c>
      <c r="C25" s="24">
        <v>2291.51</v>
      </c>
      <c r="D25" s="24">
        <v>2291.51</v>
      </c>
      <c r="E25" s="24"/>
      <c r="F25" s="24"/>
      <c r="G25" s="24"/>
      <c r="H25" s="24"/>
      <c r="I25" s="24"/>
      <c r="J25" s="63"/>
      <c r="K25" s="83">
        <f>L25+P25</f>
        <v>2291.51</v>
      </c>
      <c r="L25" s="83">
        <f>SUM(L26:L29)</f>
        <v>2289.87</v>
      </c>
      <c r="M25" s="83">
        <f>SUM(M26:M29)</f>
        <v>2202.34</v>
      </c>
      <c r="N25" s="83">
        <f>SUM(N26:N29)</f>
        <v>63.86</v>
      </c>
      <c r="O25" s="83">
        <f>SUM(O26:O29)</f>
        <v>23.67</v>
      </c>
      <c r="P25" s="83">
        <f>SUM(P26:P29)</f>
        <v>1.64</v>
      </c>
    </row>
    <row r="26" s="9" customFormat="1" ht="21.75" customHeight="1" spans="1:16">
      <c r="A26" s="84" t="s">
        <v>37</v>
      </c>
      <c r="B26" s="24">
        <v>1112.41</v>
      </c>
      <c r="C26" s="24">
        <v>1112.41</v>
      </c>
      <c r="D26" s="24">
        <v>1112.41</v>
      </c>
      <c r="E26" s="24"/>
      <c r="F26" s="24"/>
      <c r="G26" s="24"/>
      <c r="H26" s="24"/>
      <c r="I26" s="24"/>
      <c r="J26" s="63"/>
      <c r="K26" s="83">
        <f t="shared" ref="K26:K31" si="9">L26+P26</f>
        <v>1112.41</v>
      </c>
      <c r="L26" s="83">
        <f t="shared" ref="L26:L31" si="10">SUM(M26:O26)</f>
        <v>1110.77</v>
      </c>
      <c r="M26" s="83">
        <v>1029.34</v>
      </c>
      <c r="N26" s="83">
        <v>63.86</v>
      </c>
      <c r="O26" s="83">
        <v>17.57</v>
      </c>
      <c r="P26" s="83">
        <v>1.64</v>
      </c>
    </row>
    <row r="27" s="9" customFormat="1" ht="21.75" customHeight="1" spans="1:16">
      <c r="A27" s="84" t="s">
        <v>33</v>
      </c>
      <c r="B27" s="24">
        <v>505.02</v>
      </c>
      <c r="C27" s="24">
        <v>505.02</v>
      </c>
      <c r="D27" s="24">
        <v>505.02</v>
      </c>
      <c r="E27" s="24"/>
      <c r="F27" s="24"/>
      <c r="G27" s="24"/>
      <c r="H27" s="24"/>
      <c r="I27" s="24"/>
      <c r="J27" s="63"/>
      <c r="K27" s="83">
        <f t="shared" si="9"/>
        <v>505.02</v>
      </c>
      <c r="L27" s="83">
        <f t="shared" si="10"/>
        <v>505.02</v>
      </c>
      <c r="M27" s="83">
        <v>502.37</v>
      </c>
      <c r="N27" s="83"/>
      <c r="O27" s="83">
        <v>2.65</v>
      </c>
      <c r="P27" s="83"/>
    </row>
    <row r="28" s="9" customFormat="1" ht="21.75" customHeight="1" spans="1:16">
      <c r="A28" s="84" t="s">
        <v>34</v>
      </c>
      <c r="B28" s="24">
        <v>197.02</v>
      </c>
      <c r="C28" s="24">
        <v>197.02</v>
      </c>
      <c r="D28" s="24">
        <v>197.02</v>
      </c>
      <c r="E28" s="24"/>
      <c r="F28" s="24"/>
      <c r="G28" s="24"/>
      <c r="H28" s="24"/>
      <c r="I28" s="24"/>
      <c r="J28" s="63"/>
      <c r="K28" s="83">
        <f t="shared" si="9"/>
        <v>197.02</v>
      </c>
      <c r="L28" s="83">
        <f t="shared" si="10"/>
        <v>197.02</v>
      </c>
      <c r="M28" s="83">
        <v>195.71</v>
      </c>
      <c r="N28" s="83"/>
      <c r="O28" s="83">
        <v>1.31</v>
      </c>
      <c r="P28" s="83"/>
    </row>
    <row r="29" s="9" customFormat="1" ht="21.75" customHeight="1" spans="1:16">
      <c r="A29" s="84" t="s">
        <v>35</v>
      </c>
      <c r="B29" s="24">
        <v>477.06</v>
      </c>
      <c r="C29" s="24">
        <v>477.06</v>
      </c>
      <c r="D29" s="24">
        <v>477.06</v>
      </c>
      <c r="E29" s="24"/>
      <c r="F29" s="24"/>
      <c r="G29" s="24"/>
      <c r="H29" s="24"/>
      <c r="I29" s="24"/>
      <c r="J29" s="63"/>
      <c r="K29" s="83">
        <f t="shared" si="9"/>
        <v>477.06</v>
      </c>
      <c r="L29" s="83">
        <f t="shared" si="10"/>
        <v>477.06</v>
      </c>
      <c r="M29" s="83">
        <v>474.92</v>
      </c>
      <c r="N29" s="83"/>
      <c r="O29" s="83">
        <v>2.14</v>
      </c>
      <c r="P29" s="83"/>
    </row>
    <row r="30" s="9" customFormat="1" ht="21.75" customHeight="1" spans="1:16">
      <c r="A30" s="84" t="s">
        <v>38</v>
      </c>
      <c r="B30" s="24">
        <v>1256.18</v>
      </c>
      <c r="C30" s="24">
        <v>1256.18</v>
      </c>
      <c r="D30" s="24">
        <v>1133.18</v>
      </c>
      <c r="E30" s="24"/>
      <c r="F30" s="24"/>
      <c r="G30" s="24">
        <v>123</v>
      </c>
      <c r="H30" s="24"/>
      <c r="I30" s="24"/>
      <c r="J30" s="63"/>
      <c r="K30" s="83">
        <f t="shared" si="9"/>
        <v>1256.18</v>
      </c>
      <c r="L30" s="83">
        <f t="shared" si="10"/>
        <v>1133.18</v>
      </c>
      <c r="M30" s="83">
        <v>1038.99</v>
      </c>
      <c r="N30" s="83">
        <v>90.32</v>
      </c>
      <c r="O30" s="83">
        <v>3.87</v>
      </c>
      <c r="P30" s="83">
        <v>123</v>
      </c>
    </row>
    <row r="31" s="9" customFormat="1" ht="21.75" customHeight="1" spans="1:16">
      <c r="A31" s="84" t="s">
        <v>39</v>
      </c>
      <c r="B31" s="24">
        <v>1256.18</v>
      </c>
      <c r="C31" s="24">
        <v>1256.18</v>
      </c>
      <c r="D31" s="24">
        <v>1133.18</v>
      </c>
      <c r="E31" s="24"/>
      <c r="F31" s="24"/>
      <c r="G31" s="24">
        <v>123</v>
      </c>
      <c r="H31" s="24"/>
      <c r="I31" s="24"/>
      <c r="J31" s="63"/>
      <c r="K31" s="83">
        <f t="shared" si="9"/>
        <v>1256.18</v>
      </c>
      <c r="L31" s="83">
        <f t="shared" si="10"/>
        <v>1133.18</v>
      </c>
      <c r="M31" s="83">
        <v>1038.99</v>
      </c>
      <c r="N31" s="83">
        <v>90.32</v>
      </c>
      <c r="O31" s="83">
        <v>3.87</v>
      </c>
      <c r="P31" s="83">
        <v>123</v>
      </c>
    </row>
    <row r="32" s="9" customFormat="1" ht="21.75" customHeight="1" spans="1:16">
      <c r="A32" s="84" t="s">
        <v>40</v>
      </c>
      <c r="B32" s="24">
        <v>211.93</v>
      </c>
      <c r="C32" s="24">
        <v>211.93</v>
      </c>
      <c r="D32" s="24">
        <v>211.93</v>
      </c>
      <c r="E32" s="24"/>
      <c r="F32" s="24"/>
      <c r="G32" s="24"/>
      <c r="H32" s="24"/>
      <c r="I32" s="24"/>
      <c r="J32" s="63"/>
      <c r="K32" s="83">
        <f t="shared" ref="K32:K34" si="11">L32+P32</f>
        <v>211.93</v>
      </c>
      <c r="L32" s="83">
        <f t="shared" ref="L32:L34" si="12">SUM(M32:O32)</f>
        <v>211.93</v>
      </c>
      <c r="M32" s="83">
        <v>195.16</v>
      </c>
      <c r="N32" s="83">
        <v>16.52</v>
      </c>
      <c r="O32" s="83">
        <v>0.25</v>
      </c>
      <c r="P32" s="83"/>
    </row>
    <row r="33" s="9" customFormat="1" ht="21.75" customHeight="1" spans="1:16">
      <c r="A33" s="84" t="s">
        <v>41</v>
      </c>
      <c r="B33" s="24">
        <v>211.93</v>
      </c>
      <c r="C33" s="24">
        <v>211.93</v>
      </c>
      <c r="D33" s="24">
        <v>211.93</v>
      </c>
      <c r="E33" s="24"/>
      <c r="F33" s="24"/>
      <c r="G33" s="24"/>
      <c r="H33" s="24"/>
      <c r="I33" s="24"/>
      <c r="J33" s="63"/>
      <c r="K33" s="83">
        <f t="shared" si="11"/>
        <v>211.93</v>
      </c>
      <c r="L33" s="83">
        <f t="shared" si="12"/>
        <v>211.93</v>
      </c>
      <c r="M33" s="83">
        <v>195.16</v>
      </c>
      <c r="N33" s="83">
        <v>16.52</v>
      </c>
      <c r="O33" s="83">
        <v>0.25</v>
      </c>
      <c r="P33" s="83"/>
    </row>
    <row r="34" s="9" customFormat="1" ht="21.75" customHeight="1" spans="1:16">
      <c r="A34" s="84" t="s">
        <v>42</v>
      </c>
      <c r="B34" s="24">
        <v>251.11</v>
      </c>
      <c r="C34" s="24">
        <v>251.11</v>
      </c>
      <c r="D34" s="24">
        <v>251.11</v>
      </c>
      <c r="E34" s="24"/>
      <c r="F34" s="24"/>
      <c r="G34" s="24"/>
      <c r="H34" s="24"/>
      <c r="I34" s="24"/>
      <c r="J34" s="63"/>
      <c r="K34" s="83">
        <f t="shared" si="11"/>
        <v>251.11</v>
      </c>
      <c r="L34" s="83">
        <f t="shared" si="12"/>
        <v>251.11</v>
      </c>
      <c r="M34" s="83">
        <v>236.77</v>
      </c>
      <c r="N34" s="83">
        <v>10.8</v>
      </c>
      <c r="O34" s="83">
        <v>3.54</v>
      </c>
      <c r="P34" s="83"/>
    </row>
    <row r="35" s="9" customFormat="1" ht="21.75" customHeight="1" spans="1:16">
      <c r="A35" s="84" t="s">
        <v>43</v>
      </c>
      <c r="B35" s="24">
        <v>251.11</v>
      </c>
      <c r="C35" s="24">
        <v>251.11</v>
      </c>
      <c r="D35" s="24">
        <v>251.11</v>
      </c>
      <c r="E35" s="24"/>
      <c r="F35" s="24"/>
      <c r="G35" s="24"/>
      <c r="H35" s="24"/>
      <c r="I35" s="24"/>
      <c r="J35" s="63"/>
      <c r="K35" s="83">
        <f t="shared" ref="K35:K39" si="13">L35+P35</f>
        <v>251.11</v>
      </c>
      <c r="L35" s="83">
        <f t="shared" ref="L35:L39" si="14">SUM(M35:O35)</f>
        <v>251.11</v>
      </c>
      <c r="M35" s="83">
        <v>236.77</v>
      </c>
      <c r="N35" s="83">
        <v>10.8</v>
      </c>
      <c r="O35" s="83">
        <v>3.54</v>
      </c>
      <c r="P35" s="83"/>
    </row>
    <row r="36" s="9" customFormat="1" ht="21.75" customHeight="1" spans="1:16">
      <c r="A36" s="84" t="s">
        <v>44</v>
      </c>
      <c r="B36" s="24">
        <v>251.11</v>
      </c>
      <c r="C36" s="24">
        <v>251.11</v>
      </c>
      <c r="D36" s="24">
        <v>251.11</v>
      </c>
      <c r="E36" s="24"/>
      <c r="F36" s="24"/>
      <c r="G36" s="24"/>
      <c r="H36" s="24"/>
      <c r="I36" s="24"/>
      <c r="J36" s="63"/>
      <c r="K36" s="83">
        <f t="shared" si="13"/>
        <v>251.11</v>
      </c>
      <c r="L36" s="83">
        <f t="shared" si="14"/>
        <v>251.11</v>
      </c>
      <c r="M36" s="83">
        <v>236.77</v>
      </c>
      <c r="N36" s="83">
        <v>10.8</v>
      </c>
      <c r="O36" s="83">
        <v>3.54</v>
      </c>
      <c r="P36" s="83"/>
    </row>
    <row r="37" s="9" customFormat="1" ht="21.75" customHeight="1" spans="1:16">
      <c r="A37" s="84" t="s">
        <v>45</v>
      </c>
      <c r="B37" s="24">
        <v>150</v>
      </c>
      <c r="C37" s="24">
        <v>150</v>
      </c>
      <c r="D37" s="24">
        <v>150</v>
      </c>
      <c r="E37" s="24"/>
      <c r="F37" s="24"/>
      <c r="G37" s="24"/>
      <c r="H37" s="24"/>
      <c r="I37" s="24"/>
      <c r="J37" s="63"/>
      <c r="K37" s="83">
        <f t="shared" si="13"/>
        <v>150</v>
      </c>
      <c r="L37" s="83">
        <f t="shared" si="14"/>
        <v>0</v>
      </c>
      <c r="M37" s="83"/>
      <c r="N37" s="83"/>
      <c r="O37" s="83"/>
      <c r="P37" s="83">
        <v>150</v>
      </c>
    </row>
    <row r="38" s="9" customFormat="1" ht="21.75" customHeight="1" spans="1:16">
      <c r="A38" s="84" t="s">
        <v>46</v>
      </c>
      <c r="B38" s="24">
        <v>150</v>
      </c>
      <c r="C38" s="24">
        <v>150</v>
      </c>
      <c r="D38" s="24">
        <v>150</v>
      </c>
      <c r="E38" s="24"/>
      <c r="F38" s="24"/>
      <c r="G38" s="24"/>
      <c r="H38" s="24"/>
      <c r="I38" s="24"/>
      <c r="J38" s="63"/>
      <c r="K38" s="83">
        <f t="shared" si="13"/>
        <v>150</v>
      </c>
      <c r="L38" s="83">
        <f t="shared" si="14"/>
        <v>0</v>
      </c>
      <c r="M38" s="83"/>
      <c r="N38" s="83"/>
      <c r="O38" s="83"/>
      <c r="P38" s="83">
        <v>150</v>
      </c>
    </row>
    <row r="39" s="9" customFormat="1" ht="21.75" customHeight="1" spans="1:16">
      <c r="A39" s="84" t="s">
        <v>26</v>
      </c>
      <c r="B39" s="24">
        <v>150</v>
      </c>
      <c r="C39" s="24">
        <v>150</v>
      </c>
      <c r="D39" s="24">
        <v>150</v>
      </c>
      <c r="E39" s="24"/>
      <c r="F39" s="24"/>
      <c r="G39" s="24"/>
      <c r="H39" s="24"/>
      <c r="I39" s="24"/>
      <c r="J39" s="63"/>
      <c r="K39" s="83">
        <f t="shared" si="13"/>
        <v>150</v>
      </c>
      <c r="L39" s="83">
        <f t="shared" si="14"/>
        <v>0</v>
      </c>
      <c r="M39" s="83"/>
      <c r="N39" s="83"/>
      <c r="O39" s="83"/>
      <c r="P39" s="83">
        <v>150</v>
      </c>
    </row>
    <row r="40" s="9" customFormat="1" ht="21.75" customHeight="1" spans="1:16">
      <c r="A40" s="84" t="s">
        <v>47</v>
      </c>
      <c r="B40" s="24">
        <v>902.71</v>
      </c>
      <c r="C40" s="24">
        <v>902.71</v>
      </c>
      <c r="D40" s="24">
        <v>902.71</v>
      </c>
      <c r="E40" s="24"/>
      <c r="F40" s="24"/>
      <c r="G40" s="24"/>
      <c r="H40" s="24"/>
      <c r="I40" s="24"/>
      <c r="J40" s="63"/>
      <c r="K40" s="83">
        <v>902.71</v>
      </c>
      <c r="L40" s="83">
        <v>902.71</v>
      </c>
      <c r="M40" s="83">
        <f>SUM(M41:M42)</f>
        <v>902.71</v>
      </c>
      <c r="N40" s="83"/>
      <c r="O40" s="83"/>
      <c r="P40" s="83"/>
    </row>
    <row r="41" s="9" customFormat="1" ht="21.75" customHeight="1" spans="1:16">
      <c r="A41" s="84" t="s">
        <v>48</v>
      </c>
      <c r="B41" s="24">
        <v>9.49</v>
      </c>
      <c r="C41" s="24">
        <v>9.49</v>
      </c>
      <c r="D41" s="24">
        <v>9.49</v>
      </c>
      <c r="E41" s="24"/>
      <c r="F41" s="24"/>
      <c r="G41" s="24"/>
      <c r="H41" s="24"/>
      <c r="I41" s="24"/>
      <c r="J41" s="63"/>
      <c r="K41" s="83">
        <v>9.49</v>
      </c>
      <c r="L41" s="83">
        <v>9.49</v>
      </c>
      <c r="M41" s="83">
        <v>9.49</v>
      </c>
      <c r="N41" s="83"/>
      <c r="O41" s="83"/>
      <c r="P41" s="83"/>
    </row>
    <row r="42" s="9" customFormat="1" ht="21.75" customHeight="1" spans="1:16">
      <c r="A42" s="84" t="s">
        <v>49</v>
      </c>
      <c r="B42" s="24">
        <v>893.22</v>
      </c>
      <c r="C42" s="24">
        <v>893.22</v>
      </c>
      <c r="D42" s="24">
        <v>893.22</v>
      </c>
      <c r="E42" s="24"/>
      <c r="F42" s="24"/>
      <c r="G42" s="24"/>
      <c r="H42" s="24"/>
      <c r="I42" s="24"/>
      <c r="J42" s="63"/>
      <c r="K42" s="83">
        <v>893.22</v>
      </c>
      <c r="L42" s="83">
        <v>893.22</v>
      </c>
      <c r="M42" s="83">
        <f>SUM(M43:M52)</f>
        <v>893.22</v>
      </c>
      <c r="N42" s="83"/>
      <c r="O42" s="83"/>
      <c r="P42" s="83"/>
    </row>
    <row r="43" s="9" customFormat="1" ht="21.75" customHeight="1" spans="1:16">
      <c r="A43" s="84" t="s">
        <v>30</v>
      </c>
      <c r="B43" s="83">
        <v>70.06</v>
      </c>
      <c r="C43" s="83">
        <v>70.06</v>
      </c>
      <c r="D43" s="83">
        <v>70.06</v>
      </c>
      <c r="E43" s="24"/>
      <c r="F43" s="24"/>
      <c r="G43" s="24"/>
      <c r="H43" s="24"/>
      <c r="I43" s="24"/>
      <c r="J43" s="63"/>
      <c r="K43" s="83">
        <v>70.06</v>
      </c>
      <c r="L43" s="83">
        <v>70.06</v>
      </c>
      <c r="M43" s="83">
        <v>70.06</v>
      </c>
      <c r="N43" s="83"/>
      <c r="O43" s="83"/>
      <c r="P43" s="83"/>
    </row>
    <row r="44" s="9" customFormat="1" ht="21.75" customHeight="1" spans="1:16">
      <c r="A44" s="84" t="s">
        <v>31</v>
      </c>
      <c r="B44" s="83">
        <v>68.99</v>
      </c>
      <c r="C44" s="83">
        <v>68.99</v>
      </c>
      <c r="D44" s="83">
        <v>68.99</v>
      </c>
      <c r="E44" s="24"/>
      <c r="F44" s="24"/>
      <c r="G44" s="24"/>
      <c r="H44" s="24"/>
      <c r="I44" s="24"/>
      <c r="J44" s="63"/>
      <c r="K44" s="83">
        <v>68.99</v>
      </c>
      <c r="L44" s="83">
        <v>68.99</v>
      </c>
      <c r="M44" s="83">
        <v>68.99</v>
      </c>
      <c r="N44" s="83"/>
      <c r="O44" s="83"/>
      <c r="P44" s="83"/>
    </row>
    <row r="45" s="9" customFormat="1" ht="21.75" customHeight="1" spans="1:16">
      <c r="A45" s="84" t="s">
        <v>37</v>
      </c>
      <c r="B45" s="83">
        <v>160.39</v>
      </c>
      <c r="C45" s="83">
        <v>160.39</v>
      </c>
      <c r="D45" s="83">
        <v>160.39</v>
      </c>
      <c r="E45" s="24"/>
      <c r="F45" s="24"/>
      <c r="G45" s="24"/>
      <c r="H45" s="24"/>
      <c r="I45" s="24"/>
      <c r="J45" s="63"/>
      <c r="K45" s="83">
        <v>160.39</v>
      </c>
      <c r="L45" s="83">
        <v>160.39</v>
      </c>
      <c r="M45" s="83">
        <v>160.39</v>
      </c>
      <c r="N45" s="83"/>
      <c r="O45" s="83"/>
      <c r="P45" s="83"/>
    </row>
    <row r="46" s="9" customFormat="1" ht="21.75" customHeight="1" spans="1:16">
      <c r="A46" s="84" t="s">
        <v>39</v>
      </c>
      <c r="B46" s="83">
        <v>162.3</v>
      </c>
      <c r="C46" s="83">
        <v>162.3</v>
      </c>
      <c r="D46" s="83">
        <v>162.3</v>
      </c>
      <c r="E46" s="24"/>
      <c r="F46" s="24"/>
      <c r="G46" s="24"/>
      <c r="H46" s="24"/>
      <c r="I46" s="24"/>
      <c r="J46" s="63"/>
      <c r="K46" s="83">
        <v>162.3</v>
      </c>
      <c r="L46" s="83">
        <v>162.3</v>
      </c>
      <c r="M46" s="83">
        <v>162.3</v>
      </c>
      <c r="N46" s="83"/>
      <c r="O46" s="83"/>
      <c r="P46" s="83"/>
    </row>
    <row r="47" s="9" customFormat="1" ht="21.75" customHeight="1" spans="1:16">
      <c r="A47" s="84" t="s">
        <v>44</v>
      </c>
      <c r="B47" s="83">
        <v>37.35</v>
      </c>
      <c r="C47" s="83">
        <v>37.35</v>
      </c>
      <c r="D47" s="83">
        <v>37.35</v>
      </c>
      <c r="E47" s="24"/>
      <c r="F47" s="24"/>
      <c r="G47" s="24"/>
      <c r="H47" s="24"/>
      <c r="I47" s="24"/>
      <c r="J47" s="63"/>
      <c r="K47" s="83">
        <v>37.35</v>
      </c>
      <c r="L47" s="83">
        <v>37.35</v>
      </c>
      <c r="M47" s="83">
        <v>37.35</v>
      </c>
      <c r="N47" s="83"/>
      <c r="O47" s="83"/>
      <c r="P47" s="83"/>
    </row>
    <row r="48" s="9" customFormat="1" ht="21.75" customHeight="1" spans="1:16">
      <c r="A48" s="84" t="s">
        <v>29</v>
      </c>
      <c r="B48" s="83">
        <v>24.5</v>
      </c>
      <c r="C48" s="83">
        <v>24.5</v>
      </c>
      <c r="D48" s="83">
        <v>24.5</v>
      </c>
      <c r="E48" s="24"/>
      <c r="F48" s="24"/>
      <c r="G48" s="24"/>
      <c r="H48" s="24"/>
      <c r="I48" s="24"/>
      <c r="J48" s="63"/>
      <c r="K48" s="83">
        <v>24.5</v>
      </c>
      <c r="L48" s="83">
        <v>24.5</v>
      </c>
      <c r="M48" s="83">
        <v>24.5</v>
      </c>
      <c r="N48" s="83"/>
      <c r="O48" s="83"/>
      <c r="P48" s="83"/>
    </row>
    <row r="49" s="9" customFormat="1" ht="21.75" customHeight="1" spans="1:16">
      <c r="A49" s="84" t="s">
        <v>41</v>
      </c>
      <c r="B49" s="83">
        <v>30.66</v>
      </c>
      <c r="C49" s="83">
        <v>30.66</v>
      </c>
      <c r="D49" s="83">
        <v>30.66</v>
      </c>
      <c r="E49" s="24"/>
      <c r="F49" s="24"/>
      <c r="G49" s="24"/>
      <c r="H49" s="24"/>
      <c r="I49" s="24"/>
      <c r="J49" s="63"/>
      <c r="K49" s="83">
        <v>30.66</v>
      </c>
      <c r="L49" s="83">
        <v>30.66</v>
      </c>
      <c r="M49" s="83">
        <v>30.66</v>
      </c>
      <c r="N49" s="83"/>
      <c r="O49" s="83"/>
      <c r="P49" s="83"/>
    </row>
    <row r="50" s="9" customFormat="1" ht="21.75" customHeight="1" spans="1:16">
      <c r="A50" s="84" t="s">
        <v>33</v>
      </c>
      <c r="B50" s="83">
        <v>137.33</v>
      </c>
      <c r="C50" s="83">
        <v>137.33</v>
      </c>
      <c r="D50" s="83">
        <v>137.33</v>
      </c>
      <c r="E50" s="24"/>
      <c r="F50" s="24"/>
      <c r="G50" s="24"/>
      <c r="H50" s="24"/>
      <c r="I50" s="24"/>
      <c r="J50" s="63"/>
      <c r="K50" s="83">
        <v>137.33</v>
      </c>
      <c r="L50" s="83">
        <v>137.33</v>
      </c>
      <c r="M50" s="83">
        <v>137.33</v>
      </c>
      <c r="N50" s="83"/>
      <c r="O50" s="83"/>
      <c r="P50" s="83"/>
    </row>
    <row r="51" s="9" customFormat="1" ht="21.75" customHeight="1" spans="1:16">
      <c r="A51" s="84" t="s">
        <v>34</v>
      </c>
      <c r="B51" s="83">
        <v>68.73</v>
      </c>
      <c r="C51" s="83">
        <v>68.73</v>
      </c>
      <c r="D51" s="83">
        <v>68.73</v>
      </c>
      <c r="E51" s="24"/>
      <c r="F51" s="24"/>
      <c r="G51" s="24"/>
      <c r="H51" s="24"/>
      <c r="I51" s="24"/>
      <c r="J51" s="63"/>
      <c r="K51" s="83">
        <v>68.73</v>
      </c>
      <c r="L51" s="83">
        <v>68.73</v>
      </c>
      <c r="M51" s="83">
        <v>68.73</v>
      </c>
      <c r="N51" s="83"/>
      <c r="O51" s="83"/>
      <c r="P51" s="83"/>
    </row>
    <row r="52" s="9" customFormat="1" ht="21.75" customHeight="1" spans="1:16">
      <c r="A52" s="84" t="s">
        <v>35</v>
      </c>
      <c r="B52" s="83">
        <v>132.91</v>
      </c>
      <c r="C52" s="83">
        <v>132.91</v>
      </c>
      <c r="D52" s="83">
        <v>132.91</v>
      </c>
      <c r="E52" s="24"/>
      <c r="F52" s="24"/>
      <c r="G52" s="24"/>
      <c r="H52" s="24"/>
      <c r="I52" s="24"/>
      <c r="J52" s="63"/>
      <c r="K52" s="83">
        <v>132.91</v>
      </c>
      <c r="L52" s="83">
        <v>132.91</v>
      </c>
      <c r="M52" s="83">
        <v>132.91</v>
      </c>
      <c r="N52" s="83"/>
      <c r="O52" s="83"/>
      <c r="P52" s="83"/>
    </row>
    <row r="53" s="9" customFormat="1" ht="21.75" customHeight="1" spans="1:16">
      <c r="A53" s="84" t="s">
        <v>50</v>
      </c>
      <c r="B53" s="24">
        <v>401.76</v>
      </c>
      <c r="C53" s="24">
        <v>401.76</v>
      </c>
      <c r="D53" s="24">
        <v>401.76</v>
      </c>
      <c r="E53" s="24"/>
      <c r="F53" s="24"/>
      <c r="G53" s="24"/>
      <c r="H53" s="24"/>
      <c r="I53" s="24"/>
      <c r="J53" s="63"/>
      <c r="K53" s="85">
        <v>401.76</v>
      </c>
      <c r="L53" s="85">
        <v>401.76</v>
      </c>
      <c r="M53" s="85">
        <v>401.76</v>
      </c>
      <c r="N53" s="85"/>
      <c r="O53" s="85"/>
      <c r="P53" s="85"/>
    </row>
    <row r="54" s="9" customFormat="1" ht="21.75" customHeight="1" spans="1:16">
      <c r="A54" s="84" t="s">
        <v>51</v>
      </c>
      <c r="B54" s="24">
        <v>4.05</v>
      </c>
      <c r="C54" s="24">
        <v>4.05</v>
      </c>
      <c r="D54" s="24">
        <v>4.05</v>
      </c>
      <c r="E54" s="24"/>
      <c r="F54" s="24"/>
      <c r="G54" s="24"/>
      <c r="H54" s="24"/>
      <c r="I54" s="24"/>
      <c r="J54" s="63"/>
      <c r="K54" s="85">
        <v>4.05</v>
      </c>
      <c r="L54" s="85">
        <v>4.05</v>
      </c>
      <c r="M54" s="85">
        <v>4.05</v>
      </c>
      <c r="N54" s="85"/>
      <c r="O54" s="85"/>
      <c r="P54" s="85"/>
    </row>
    <row r="55" s="9" customFormat="1" ht="21.75" customHeight="1" spans="1:16">
      <c r="A55" s="84" t="s">
        <v>52</v>
      </c>
      <c r="B55" s="24">
        <v>4.05</v>
      </c>
      <c r="C55" s="24">
        <v>4.05</v>
      </c>
      <c r="D55" s="24">
        <v>4.05</v>
      </c>
      <c r="E55" s="24"/>
      <c r="F55" s="24"/>
      <c r="G55" s="24"/>
      <c r="H55" s="24"/>
      <c r="I55" s="24"/>
      <c r="J55" s="63"/>
      <c r="K55" s="85">
        <v>4.05</v>
      </c>
      <c r="L55" s="85">
        <v>4.05</v>
      </c>
      <c r="M55" s="85">
        <v>4.05</v>
      </c>
      <c r="N55" s="85"/>
      <c r="O55" s="85"/>
      <c r="P55" s="85"/>
    </row>
    <row r="56" s="9" customFormat="1" ht="21.75" customHeight="1" spans="1:16">
      <c r="A56" s="84" t="s">
        <v>26</v>
      </c>
      <c r="B56" s="24">
        <v>4.05</v>
      </c>
      <c r="C56" s="24">
        <v>4.05</v>
      </c>
      <c r="D56" s="24">
        <v>4.05</v>
      </c>
      <c r="E56" s="24"/>
      <c r="F56" s="24"/>
      <c r="G56" s="24"/>
      <c r="H56" s="24"/>
      <c r="I56" s="24"/>
      <c r="J56" s="63"/>
      <c r="K56" s="85">
        <v>4.05</v>
      </c>
      <c r="L56" s="85">
        <v>4.05</v>
      </c>
      <c r="M56" s="85">
        <v>4.05</v>
      </c>
      <c r="N56" s="85"/>
      <c r="O56" s="85"/>
      <c r="P56" s="85"/>
    </row>
    <row r="57" s="9" customFormat="1" ht="21.75" customHeight="1" spans="1:16">
      <c r="A57" s="84" t="s">
        <v>53</v>
      </c>
      <c r="B57" s="24">
        <v>397.71</v>
      </c>
      <c r="C57" s="24">
        <v>397.71</v>
      </c>
      <c r="D57" s="24">
        <v>397.71</v>
      </c>
      <c r="E57" s="24"/>
      <c r="F57" s="24"/>
      <c r="G57" s="24"/>
      <c r="H57" s="24"/>
      <c r="I57" s="24"/>
      <c r="J57" s="63"/>
      <c r="K57" s="85">
        <v>397.71</v>
      </c>
      <c r="L57" s="85">
        <v>397.71</v>
      </c>
      <c r="M57" s="85">
        <f>SUM(M58:M67)</f>
        <v>397.71</v>
      </c>
      <c r="N57" s="85"/>
      <c r="O57" s="85"/>
      <c r="P57" s="85"/>
    </row>
    <row r="58" s="9" customFormat="1" ht="21.75" customHeight="1" spans="1:16">
      <c r="A58" s="84" t="s">
        <v>30</v>
      </c>
      <c r="B58" s="85">
        <v>33.15</v>
      </c>
      <c r="C58" s="85">
        <v>33.15</v>
      </c>
      <c r="D58" s="85">
        <v>33.15</v>
      </c>
      <c r="E58" s="24"/>
      <c r="F58" s="24"/>
      <c r="G58" s="24"/>
      <c r="H58" s="24"/>
      <c r="I58" s="24"/>
      <c r="J58" s="63"/>
      <c r="K58" s="85">
        <v>33.15</v>
      </c>
      <c r="L58" s="85">
        <v>33.15</v>
      </c>
      <c r="M58" s="85">
        <v>33.15</v>
      </c>
      <c r="N58" s="85"/>
      <c r="O58" s="85"/>
      <c r="P58" s="85"/>
    </row>
    <row r="59" s="9" customFormat="1" ht="21.75" customHeight="1" spans="1:16">
      <c r="A59" s="84" t="s">
        <v>31</v>
      </c>
      <c r="B59" s="85">
        <v>32.65</v>
      </c>
      <c r="C59" s="85">
        <v>32.65</v>
      </c>
      <c r="D59" s="85">
        <v>32.65</v>
      </c>
      <c r="E59" s="24"/>
      <c r="F59" s="24"/>
      <c r="G59" s="24"/>
      <c r="H59" s="24"/>
      <c r="I59" s="24"/>
      <c r="J59" s="63"/>
      <c r="K59" s="85">
        <v>32.65</v>
      </c>
      <c r="L59" s="85">
        <v>32.65</v>
      </c>
      <c r="M59" s="85">
        <v>32.65</v>
      </c>
      <c r="N59" s="85"/>
      <c r="O59" s="85"/>
      <c r="P59" s="85"/>
    </row>
    <row r="60" s="9" customFormat="1" ht="21.75" customHeight="1" spans="1:16">
      <c r="A60" s="84" t="s">
        <v>37</v>
      </c>
      <c r="B60" s="85">
        <v>68.04</v>
      </c>
      <c r="C60" s="85">
        <v>68.04</v>
      </c>
      <c r="D60" s="85">
        <v>68.04</v>
      </c>
      <c r="E60" s="24"/>
      <c r="F60" s="24"/>
      <c r="G60" s="24"/>
      <c r="H60" s="24"/>
      <c r="I60" s="24"/>
      <c r="J60" s="63"/>
      <c r="K60" s="85">
        <v>68.04</v>
      </c>
      <c r="L60" s="85">
        <v>68.04</v>
      </c>
      <c r="M60" s="85">
        <v>68.04</v>
      </c>
      <c r="N60" s="85"/>
      <c r="O60" s="85"/>
      <c r="P60" s="85"/>
    </row>
    <row r="61" s="9" customFormat="1" ht="21.75" customHeight="1" spans="1:16">
      <c r="A61" s="84" t="s">
        <v>39</v>
      </c>
      <c r="B61" s="85">
        <v>68.87</v>
      </c>
      <c r="C61" s="85">
        <v>68.87</v>
      </c>
      <c r="D61" s="85">
        <v>68.87</v>
      </c>
      <c r="E61" s="24"/>
      <c r="F61" s="24"/>
      <c r="G61" s="24"/>
      <c r="H61" s="24"/>
      <c r="I61" s="24"/>
      <c r="J61" s="63"/>
      <c r="K61" s="85">
        <v>68.87</v>
      </c>
      <c r="L61" s="85">
        <v>68.87</v>
      </c>
      <c r="M61" s="85">
        <v>68.87</v>
      </c>
      <c r="N61" s="85"/>
      <c r="O61" s="85"/>
      <c r="P61" s="85"/>
    </row>
    <row r="62" s="9" customFormat="1" ht="21.75" customHeight="1" spans="1:16">
      <c r="A62" s="84" t="s">
        <v>44</v>
      </c>
      <c r="B62" s="85">
        <v>15.81</v>
      </c>
      <c r="C62" s="85">
        <v>15.81</v>
      </c>
      <c r="D62" s="85">
        <v>15.81</v>
      </c>
      <c r="E62" s="24"/>
      <c r="F62" s="24"/>
      <c r="G62" s="24"/>
      <c r="H62" s="24"/>
      <c r="I62" s="24"/>
      <c r="J62" s="63"/>
      <c r="K62" s="85">
        <v>15.81</v>
      </c>
      <c r="L62" s="85">
        <v>15.81</v>
      </c>
      <c r="M62" s="85">
        <v>15.81</v>
      </c>
      <c r="N62" s="85"/>
      <c r="O62" s="85"/>
      <c r="P62" s="85"/>
    </row>
    <row r="63" s="9" customFormat="1" ht="21.75" customHeight="1" spans="1:16">
      <c r="A63" s="84" t="s">
        <v>29</v>
      </c>
      <c r="B63" s="85">
        <v>10.38</v>
      </c>
      <c r="C63" s="85">
        <v>10.38</v>
      </c>
      <c r="D63" s="85">
        <v>10.38</v>
      </c>
      <c r="E63" s="24"/>
      <c r="F63" s="24"/>
      <c r="G63" s="24"/>
      <c r="H63" s="24"/>
      <c r="I63" s="24"/>
      <c r="J63" s="63"/>
      <c r="K63" s="85">
        <v>10.38</v>
      </c>
      <c r="L63" s="85">
        <v>10.38</v>
      </c>
      <c r="M63" s="85">
        <v>10.38</v>
      </c>
      <c r="N63" s="85"/>
      <c r="O63" s="85"/>
      <c r="P63" s="85"/>
    </row>
    <row r="64" s="9" customFormat="1" ht="21.75" customHeight="1" spans="1:16">
      <c r="A64" s="84" t="s">
        <v>41</v>
      </c>
      <c r="B64" s="85">
        <v>13</v>
      </c>
      <c r="C64" s="85">
        <v>13</v>
      </c>
      <c r="D64" s="85">
        <v>13</v>
      </c>
      <c r="E64" s="24"/>
      <c r="F64" s="24"/>
      <c r="G64" s="24"/>
      <c r="H64" s="24"/>
      <c r="I64" s="24"/>
      <c r="J64" s="63"/>
      <c r="K64" s="85">
        <v>13</v>
      </c>
      <c r="L64" s="85">
        <v>13</v>
      </c>
      <c r="M64" s="85">
        <v>13</v>
      </c>
      <c r="N64" s="85"/>
      <c r="O64" s="85"/>
      <c r="P64" s="85"/>
    </row>
    <row r="65" s="9" customFormat="1" ht="21.75" customHeight="1" spans="1:16">
      <c r="A65" s="84" t="s">
        <v>33</v>
      </c>
      <c r="B65" s="85">
        <v>64.93</v>
      </c>
      <c r="C65" s="85">
        <v>64.93</v>
      </c>
      <c r="D65" s="85">
        <v>64.93</v>
      </c>
      <c r="E65" s="24"/>
      <c r="F65" s="24"/>
      <c r="G65" s="24"/>
      <c r="H65" s="24"/>
      <c r="I65" s="24"/>
      <c r="J65" s="63"/>
      <c r="K65" s="85">
        <v>64.93</v>
      </c>
      <c r="L65" s="85">
        <v>64.93</v>
      </c>
      <c r="M65" s="85">
        <v>64.93</v>
      </c>
      <c r="N65" s="85"/>
      <c r="O65" s="85"/>
      <c r="P65" s="85"/>
    </row>
    <row r="66" s="9" customFormat="1" ht="21.75" customHeight="1" spans="1:16">
      <c r="A66" s="84" t="s">
        <v>34</v>
      </c>
      <c r="B66" s="85">
        <v>27.13</v>
      </c>
      <c r="C66" s="85">
        <v>27.13</v>
      </c>
      <c r="D66" s="85">
        <v>27.13</v>
      </c>
      <c r="E66" s="24"/>
      <c r="F66" s="24"/>
      <c r="G66" s="24"/>
      <c r="H66" s="24"/>
      <c r="I66" s="24"/>
      <c r="J66" s="63"/>
      <c r="K66" s="85">
        <v>27.13</v>
      </c>
      <c r="L66" s="85">
        <v>27.13</v>
      </c>
      <c r="M66" s="85">
        <v>27.13</v>
      </c>
      <c r="N66" s="85"/>
      <c r="O66" s="85"/>
      <c r="P66" s="85"/>
    </row>
    <row r="67" s="9" customFormat="1" ht="21.75" customHeight="1" spans="1:16">
      <c r="A67" s="84" t="s">
        <v>35</v>
      </c>
      <c r="B67" s="85">
        <v>63.75</v>
      </c>
      <c r="C67" s="85">
        <v>63.75</v>
      </c>
      <c r="D67" s="85">
        <v>63.75</v>
      </c>
      <c r="E67" s="24"/>
      <c r="F67" s="24"/>
      <c r="G67" s="24"/>
      <c r="H67" s="24"/>
      <c r="I67" s="24"/>
      <c r="J67" s="63"/>
      <c r="K67" s="85">
        <v>63.75</v>
      </c>
      <c r="L67" s="85">
        <v>63.75</v>
      </c>
      <c r="M67" s="85">
        <v>63.75</v>
      </c>
      <c r="N67" s="85"/>
      <c r="O67" s="85"/>
      <c r="P67" s="85"/>
    </row>
    <row r="68" s="9" customFormat="1" ht="18" customHeight="1" spans="1:16">
      <c r="A68" s="84" t="s">
        <v>54</v>
      </c>
      <c r="B68" s="85">
        <v>671.06</v>
      </c>
      <c r="C68" s="85">
        <v>671.06</v>
      </c>
      <c r="D68" s="85">
        <v>671.06</v>
      </c>
      <c r="E68" s="85"/>
      <c r="F68" s="85"/>
      <c r="G68" s="85"/>
      <c r="H68" s="85"/>
      <c r="I68" s="85"/>
      <c r="J68" s="85"/>
      <c r="K68" s="85">
        <v>671.06</v>
      </c>
      <c r="L68" s="85">
        <v>671.06</v>
      </c>
      <c r="M68" s="85">
        <v>671.06</v>
      </c>
      <c r="N68" s="85"/>
      <c r="O68" s="85"/>
      <c r="P68" s="85"/>
    </row>
    <row r="69" s="9" customFormat="1" ht="16" customHeight="1" spans="1:16">
      <c r="A69" s="84" t="s">
        <v>55</v>
      </c>
      <c r="B69" s="85">
        <v>671.06</v>
      </c>
      <c r="C69" s="85">
        <v>671.06</v>
      </c>
      <c r="D69" s="85">
        <v>671.06</v>
      </c>
      <c r="E69" s="85"/>
      <c r="F69" s="85"/>
      <c r="G69" s="85"/>
      <c r="H69" s="85"/>
      <c r="I69" s="85"/>
      <c r="J69" s="85"/>
      <c r="K69" s="85">
        <v>671.06</v>
      </c>
      <c r="L69" s="85">
        <v>671.06</v>
      </c>
      <c r="M69" s="85">
        <f>SUM(M70:M80)</f>
        <v>671.06</v>
      </c>
      <c r="N69" s="85"/>
      <c r="O69" s="85"/>
      <c r="P69" s="85"/>
    </row>
    <row r="70" s="9" customFormat="1" ht="16" customHeight="1" spans="1:16">
      <c r="A70" s="84" t="s">
        <v>26</v>
      </c>
      <c r="B70" s="85">
        <v>6.74</v>
      </c>
      <c r="C70" s="85">
        <v>6.74</v>
      </c>
      <c r="D70" s="85">
        <v>6.74</v>
      </c>
      <c r="E70" s="85"/>
      <c r="F70" s="85"/>
      <c r="G70" s="85"/>
      <c r="H70" s="85"/>
      <c r="I70" s="85"/>
      <c r="J70" s="85"/>
      <c r="K70" s="85">
        <v>6.74</v>
      </c>
      <c r="L70" s="85">
        <v>6.74</v>
      </c>
      <c r="M70" s="85">
        <v>6.74</v>
      </c>
      <c r="N70" s="85"/>
      <c r="O70" s="85"/>
      <c r="P70" s="85"/>
    </row>
    <row r="71" s="9" customFormat="1" ht="16" customHeight="1" spans="1:16">
      <c r="A71" s="84" t="s">
        <v>30</v>
      </c>
      <c r="B71" s="85">
        <v>53.05</v>
      </c>
      <c r="C71" s="85">
        <v>53.05</v>
      </c>
      <c r="D71" s="85">
        <v>53.05</v>
      </c>
      <c r="E71" s="85"/>
      <c r="F71" s="85"/>
      <c r="G71" s="85"/>
      <c r="H71" s="85"/>
      <c r="I71" s="85"/>
      <c r="J71" s="85"/>
      <c r="K71" s="85">
        <v>53.05</v>
      </c>
      <c r="L71" s="85">
        <v>53.05</v>
      </c>
      <c r="M71" s="85">
        <v>53.05</v>
      </c>
      <c r="N71" s="85"/>
      <c r="O71" s="85"/>
      <c r="P71" s="85"/>
    </row>
    <row r="72" s="9" customFormat="1" ht="16" customHeight="1" spans="1:16">
      <c r="A72" s="84" t="s">
        <v>31</v>
      </c>
      <c r="B72" s="85">
        <v>53.93</v>
      </c>
      <c r="C72" s="85">
        <v>53.93</v>
      </c>
      <c r="D72" s="85">
        <v>53.93</v>
      </c>
      <c r="E72" s="85"/>
      <c r="F72" s="85"/>
      <c r="G72" s="85"/>
      <c r="H72" s="85"/>
      <c r="I72" s="85"/>
      <c r="J72" s="85"/>
      <c r="K72" s="85">
        <v>53.93</v>
      </c>
      <c r="L72" s="85">
        <v>53.93</v>
      </c>
      <c r="M72" s="85">
        <v>53.93</v>
      </c>
      <c r="N72" s="85"/>
      <c r="O72" s="85"/>
      <c r="P72" s="85"/>
    </row>
    <row r="73" s="9" customFormat="1" ht="16" customHeight="1" spans="1:16">
      <c r="A73" s="84" t="s">
        <v>37</v>
      </c>
      <c r="B73" s="85">
        <v>113.24</v>
      </c>
      <c r="C73" s="85">
        <v>113.24</v>
      </c>
      <c r="D73" s="85">
        <v>113.24</v>
      </c>
      <c r="E73" s="85"/>
      <c r="F73" s="85"/>
      <c r="G73" s="85"/>
      <c r="H73" s="85"/>
      <c r="I73" s="85"/>
      <c r="J73" s="85"/>
      <c r="K73" s="85">
        <v>113.24</v>
      </c>
      <c r="L73" s="85">
        <v>113.24</v>
      </c>
      <c r="M73" s="85">
        <v>113.24</v>
      </c>
      <c r="N73" s="85"/>
      <c r="O73" s="85"/>
      <c r="P73" s="85"/>
    </row>
    <row r="74" s="9" customFormat="1" ht="16" customHeight="1" spans="1:16">
      <c r="A74" s="84" t="s">
        <v>39</v>
      </c>
      <c r="B74" s="85">
        <v>114.78</v>
      </c>
      <c r="C74" s="85">
        <v>114.78</v>
      </c>
      <c r="D74" s="85">
        <v>114.78</v>
      </c>
      <c r="E74" s="85"/>
      <c r="F74" s="85"/>
      <c r="G74" s="85"/>
      <c r="H74" s="85"/>
      <c r="I74" s="85"/>
      <c r="J74" s="85"/>
      <c r="K74" s="85">
        <v>114.78</v>
      </c>
      <c r="L74" s="85">
        <v>114.78</v>
      </c>
      <c r="M74" s="85">
        <v>114.78</v>
      </c>
      <c r="N74" s="85"/>
      <c r="O74" s="85"/>
      <c r="P74" s="85"/>
    </row>
    <row r="75" s="9" customFormat="1" ht="16" customHeight="1" spans="1:16">
      <c r="A75" s="84" t="s">
        <v>44</v>
      </c>
      <c r="B75" s="85">
        <v>26.35</v>
      </c>
      <c r="C75" s="85">
        <v>26.35</v>
      </c>
      <c r="D75" s="85">
        <v>26.35</v>
      </c>
      <c r="E75" s="85"/>
      <c r="F75" s="85"/>
      <c r="G75" s="85"/>
      <c r="H75" s="85"/>
      <c r="I75" s="85"/>
      <c r="J75" s="85"/>
      <c r="K75" s="85">
        <v>26.35</v>
      </c>
      <c r="L75" s="85">
        <v>26.35</v>
      </c>
      <c r="M75" s="85">
        <v>26.35</v>
      </c>
      <c r="N75" s="85"/>
      <c r="O75" s="85"/>
      <c r="P75" s="85"/>
    </row>
    <row r="76" s="9" customFormat="1" ht="16" customHeight="1" spans="1:16">
      <c r="A76" s="84" t="s">
        <v>29</v>
      </c>
      <c r="B76" s="85">
        <v>17.3</v>
      </c>
      <c r="C76" s="85">
        <v>17.3</v>
      </c>
      <c r="D76" s="85">
        <v>17.3</v>
      </c>
      <c r="E76" s="85"/>
      <c r="F76" s="85"/>
      <c r="G76" s="85"/>
      <c r="H76" s="85"/>
      <c r="I76" s="85"/>
      <c r="J76" s="85"/>
      <c r="K76" s="85">
        <v>17.3</v>
      </c>
      <c r="L76" s="85">
        <v>17.3</v>
      </c>
      <c r="M76" s="85">
        <v>17.3</v>
      </c>
      <c r="N76" s="85"/>
      <c r="O76" s="85"/>
      <c r="P76" s="85"/>
    </row>
    <row r="77" s="9" customFormat="1" ht="16" customHeight="1" spans="1:16">
      <c r="A77" s="84" t="s">
        <v>41</v>
      </c>
      <c r="B77" s="85">
        <v>21.66</v>
      </c>
      <c r="C77" s="85">
        <v>21.66</v>
      </c>
      <c r="D77" s="85">
        <v>21.66</v>
      </c>
      <c r="E77" s="85"/>
      <c r="F77" s="85"/>
      <c r="G77" s="85"/>
      <c r="H77" s="85"/>
      <c r="I77" s="85"/>
      <c r="J77" s="85"/>
      <c r="K77" s="85">
        <v>21.66</v>
      </c>
      <c r="L77" s="85">
        <v>21.66</v>
      </c>
      <c r="M77" s="85">
        <v>21.66</v>
      </c>
      <c r="N77" s="85"/>
      <c r="O77" s="85"/>
      <c r="P77" s="85"/>
    </row>
    <row r="78" s="9" customFormat="1" ht="16" customHeight="1" spans="1:16">
      <c r="A78" s="84" t="s">
        <v>33</v>
      </c>
      <c r="B78" s="85">
        <v>106.57</v>
      </c>
      <c r="C78" s="85">
        <v>106.57</v>
      </c>
      <c r="D78" s="85">
        <v>106.57</v>
      </c>
      <c r="E78" s="85"/>
      <c r="F78" s="85"/>
      <c r="G78" s="85"/>
      <c r="H78" s="85"/>
      <c r="I78" s="85"/>
      <c r="J78" s="85"/>
      <c r="K78" s="85">
        <v>106.57</v>
      </c>
      <c r="L78" s="85">
        <v>106.57</v>
      </c>
      <c r="M78" s="85">
        <v>106.57</v>
      </c>
      <c r="N78" s="85"/>
      <c r="O78" s="85"/>
      <c r="P78" s="85"/>
    </row>
    <row r="79" s="9" customFormat="1" ht="16" customHeight="1" spans="1:16">
      <c r="A79" s="84" t="s">
        <v>34</v>
      </c>
      <c r="B79" s="85">
        <v>52.9</v>
      </c>
      <c r="C79" s="85">
        <v>52.9</v>
      </c>
      <c r="D79" s="85">
        <v>52.9</v>
      </c>
      <c r="E79" s="85"/>
      <c r="F79" s="85"/>
      <c r="G79" s="85"/>
      <c r="H79" s="85"/>
      <c r="I79" s="85"/>
      <c r="J79" s="85"/>
      <c r="K79" s="85">
        <v>52.9</v>
      </c>
      <c r="L79" s="85">
        <v>52.9</v>
      </c>
      <c r="M79" s="85">
        <v>52.9</v>
      </c>
      <c r="N79" s="85"/>
      <c r="O79" s="85"/>
      <c r="P79" s="85"/>
    </row>
    <row r="80" s="9" customFormat="1" ht="16" customHeight="1" spans="1:16">
      <c r="A80" s="84" t="s">
        <v>35</v>
      </c>
      <c r="B80" s="85">
        <v>104.54</v>
      </c>
      <c r="C80" s="85">
        <v>104.54</v>
      </c>
      <c r="D80" s="85">
        <v>104.54</v>
      </c>
      <c r="E80" s="85"/>
      <c r="F80" s="85"/>
      <c r="G80" s="85"/>
      <c r="H80" s="85"/>
      <c r="I80" s="85"/>
      <c r="J80" s="85"/>
      <c r="K80" s="85">
        <v>104.54</v>
      </c>
      <c r="L80" s="85">
        <v>104.54</v>
      </c>
      <c r="M80" s="85">
        <v>104.54</v>
      </c>
      <c r="N80" s="85"/>
      <c r="O80" s="85"/>
      <c r="P80" s="85"/>
    </row>
    <row r="81" s="9" customFormat="1" ht="14" customHeight="1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  <row r="88" s="9" customFormat="1" ht="12"/>
    <row r="89" s="9" customFormat="1" ht="12"/>
    <row r="90" s="9" customFormat="1" ht="12"/>
    <row r="91" s="9" customFormat="1" ht="12"/>
    <row r="92" s="9" customFormat="1" ht="12"/>
    <row r="93" s="9" customFormat="1" ht="12"/>
    <row r="94" s="9" customFormat="1" ht="12"/>
    <row r="95" s="9" customFormat="1" ht="12"/>
    <row r="96" s="9" customFormat="1" ht="12"/>
    <row r="97" s="9" customFormat="1" ht="12"/>
    <row r="98" s="9" customFormat="1" ht="12"/>
    <row r="99" s="9" customFormat="1" ht="12"/>
    <row r="100" s="9" customFormat="1" ht="12"/>
    <row r="101" s="9" customFormat="1" ht="12"/>
    <row r="102" s="9" customFormat="1" ht="12"/>
    <row r="103" s="9" customFormat="1" ht="12"/>
    <row r="104" s="9" customFormat="1" ht="12"/>
    <row r="105" s="9" customFormat="1" ht="12"/>
    <row r="106" s="9" customFormat="1" ht="12"/>
    <row r="107" s="9" customFormat="1" ht="12"/>
    <row r="108" s="9" customFormat="1" ht="12"/>
    <row r="109" s="9" customFormat="1" ht="12"/>
    <row r="110" s="9" customFormat="1" ht="12"/>
    <row r="111" s="9" customFormat="1" ht="12"/>
    <row r="112" s="9" customFormat="1" ht="12"/>
    <row r="113" s="9" customFormat="1" ht="12"/>
    <row r="114" s="9" customFormat="1" ht="12"/>
    <row r="115" s="9" customFormat="1" ht="12"/>
    <row r="116" s="9" customFormat="1" ht="12"/>
    <row r="117" s="9" customFormat="1" ht="12"/>
    <row r="118" s="9" customFormat="1" ht="12"/>
    <row r="119" s="9" customFormat="1" ht="12"/>
    <row r="120" s="9" customFormat="1" ht="12"/>
    <row r="121" s="9" customFormat="1" ht="12"/>
    <row r="122" s="9" customFormat="1" ht="12"/>
    <row r="123" s="9" customFormat="1" ht="12"/>
    <row r="124" s="9" customFormat="1" ht="12"/>
    <row r="125" s="9" customFormat="1" ht="12"/>
    <row r="126" s="9" customFormat="1" ht="12"/>
    <row r="127" s="9" customFormat="1" ht="12"/>
    <row r="128" s="9" customFormat="1" ht="12"/>
    <row r="129" s="9" customFormat="1" ht="12"/>
    <row r="130" s="9" customFormat="1" ht="12"/>
    <row r="131" s="9" customFormat="1" ht="12"/>
    <row r="132" s="9" customFormat="1" ht="12"/>
    <row r="133" s="9" customFormat="1" ht="12"/>
    <row r="134" s="9" customFormat="1" ht="12"/>
    <row r="135" s="9" customFormat="1" ht="12"/>
    <row r="136" s="9" customFormat="1" ht="12"/>
    <row r="137" s="9" customFormat="1" ht="12"/>
    <row r="138" s="9" customFormat="1" ht="12"/>
    <row r="139" s="9" customFormat="1" ht="12"/>
    <row r="140" s="9" customFormat="1" ht="12"/>
    <row r="141" s="9" customFormat="1" ht="12"/>
    <row r="142" s="9" customFormat="1" ht="12"/>
    <row r="143" s="9" customFormat="1" ht="12"/>
    <row r="144" s="9" customFormat="1" ht="12"/>
    <row r="145" s="9" customFormat="1" ht="12"/>
    <row r="146" s="9" customFormat="1" ht="12"/>
    <row r="147" s="9" customFormat="1" ht="12"/>
  </sheetData>
  <sheetProtection formatCells="0" formatColumns="0" formatRows="0"/>
  <mergeCells count="8">
    <mergeCell ref="A2:P2"/>
    <mergeCell ref="C5:G5"/>
    <mergeCell ref="A5:A6"/>
    <mergeCell ref="B5:B6"/>
    <mergeCell ref="H5:H6"/>
    <mergeCell ref="I5:I6"/>
    <mergeCell ref="J5:J6"/>
    <mergeCell ref="K5:K6"/>
  </mergeCells>
  <printOptions horizontalCentered="1"/>
  <pageMargins left="0.196527777777778" right="0.354166666666667" top="0.393055555555556" bottom="0.393055555555556" header="0.511805555555556" footer="0.511805555555556"/>
  <pageSetup paperSize="9" scale="7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J26"/>
  <sheetViews>
    <sheetView showGridLines="0" showZeros="0" topLeftCell="A2" workbookViewId="0">
      <selection activeCell="D26" sqref="D26"/>
    </sheetView>
  </sheetViews>
  <sheetFormatPr defaultColWidth="6.9" defaultRowHeight="12.75" customHeight="1"/>
  <cols>
    <col min="1" max="1" width="36.9" style="3" customWidth="1"/>
    <col min="2" max="2" width="16.9" style="3" customWidth="1"/>
    <col min="3" max="3" width="12.1" style="3" customWidth="1"/>
    <col min="4" max="4" width="11.7" style="3" customWidth="1"/>
    <col min="5" max="5" width="11.1" style="3" customWidth="1"/>
    <col min="6" max="6" width="10.9" style="3" customWidth="1"/>
    <col min="7" max="10" width="10.6" style="3" customWidth="1"/>
    <col min="11" max="248" width="6.9" style="3" customWidth="1"/>
    <col min="249" max="16384" width="6.9" style="3"/>
  </cols>
  <sheetData>
    <row r="1" ht="24.75" customHeight="1" spans="1:1">
      <c r="A1" s="4" t="s">
        <v>56</v>
      </c>
    </row>
    <row r="2" ht="27.75" customHeight="1" spans="1:10">
      <c r="A2" s="5" t="s">
        <v>57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6.5" customHeight="1" spans="1:9">
      <c r="A3" s="6"/>
      <c r="B3" s="7"/>
      <c r="C3" s="7"/>
      <c r="D3" s="7"/>
      <c r="E3" s="8"/>
      <c r="F3" s="8"/>
      <c r="G3" s="8"/>
      <c r="H3" s="8"/>
      <c r="I3" s="8"/>
    </row>
    <row r="4" s="1" customFormat="1" ht="16.5" customHeight="1" spans="1:10">
      <c r="A4" s="10"/>
      <c r="B4" s="10"/>
      <c r="C4" s="10"/>
      <c r="D4" s="10"/>
      <c r="E4" s="11"/>
      <c r="F4" s="11"/>
      <c r="G4" s="177"/>
      <c r="H4" s="177"/>
      <c r="J4" s="12" t="s">
        <v>58</v>
      </c>
    </row>
    <row r="5" s="1" customFormat="1" ht="28.5" customHeight="1" spans="1:10">
      <c r="A5" s="13" t="s">
        <v>5</v>
      </c>
      <c r="B5" s="13" t="s">
        <v>6</v>
      </c>
      <c r="C5" s="14" t="s">
        <v>7</v>
      </c>
      <c r="D5" s="15"/>
      <c r="E5" s="15"/>
      <c r="F5" s="15"/>
      <c r="G5" s="98"/>
      <c r="H5" s="17" t="s">
        <v>8</v>
      </c>
      <c r="I5" s="17" t="s">
        <v>9</v>
      </c>
      <c r="J5" s="17" t="s">
        <v>10</v>
      </c>
    </row>
    <row r="6" s="1" customFormat="1" ht="28.5" customHeight="1" spans="1:10">
      <c r="A6" s="13"/>
      <c r="B6" s="13"/>
      <c r="C6" s="17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99"/>
      <c r="I6" s="99"/>
      <c r="J6" s="99"/>
    </row>
    <row r="7" s="1" customFormat="1" ht="28.5" customHeight="1" spans="1:10">
      <c r="A7" s="13"/>
      <c r="B7" s="13"/>
      <c r="C7" s="19"/>
      <c r="D7" s="19"/>
      <c r="E7" s="19"/>
      <c r="F7" s="19"/>
      <c r="G7" s="19"/>
      <c r="H7" s="19"/>
      <c r="I7" s="19"/>
      <c r="J7" s="19"/>
    </row>
    <row r="8" s="2" customFormat="1" ht="19.5" customHeight="1" spans="1:10">
      <c r="A8" s="21" t="s">
        <v>21</v>
      </c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1">
        <v>7</v>
      </c>
      <c r="I8" s="21">
        <v>8</v>
      </c>
      <c r="J8" s="21">
        <v>9</v>
      </c>
    </row>
    <row r="9" s="2" customFormat="1" ht="21" customHeight="1" spans="1:10">
      <c r="A9" s="23" t="s">
        <v>6</v>
      </c>
      <c r="B9" s="24">
        <f t="shared" ref="B9:G9" si="0">SUM(B10:B20)</f>
        <v>9083.56</v>
      </c>
      <c r="C9" s="24">
        <f t="shared" si="0"/>
        <v>9083.56</v>
      </c>
      <c r="D9" s="24">
        <f t="shared" si="0"/>
        <v>8883.33</v>
      </c>
      <c r="E9" s="24">
        <f t="shared" si="0"/>
        <v>2.73</v>
      </c>
      <c r="F9" s="24">
        <f t="shared" si="0"/>
        <v>0</v>
      </c>
      <c r="G9" s="24">
        <f t="shared" si="0"/>
        <v>197.5</v>
      </c>
      <c r="H9" s="178">
        <v>0</v>
      </c>
      <c r="I9" s="178">
        <v>0</v>
      </c>
      <c r="J9" s="178">
        <v>0</v>
      </c>
    </row>
    <row r="10" s="1" customFormat="1" customHeight="1" spans="1:10">
      <c r="A10" s="84" t="s">
        <v>26</v>
      </c>
      <c r="B10" s="24">
        <v>345.27</v>
      </c>
      <c r="C10" s="24">
        <v>345.27</v>
      </c>
      <c r="D10" s="24">
        <v>342.54</v>
      </c>
      <c r="E10" s="24">
        <v>2.73</v>
      </c>
      <c r="F10" s="24"/>
      <c r="G10" s="24"/>
      <c r="H10" s="179"/>
      <c r="I10" s="179"/>
      <c r="J10" s="179"/>
    </row>
    <row r="11" s="1" customFormat="1" customHeight="1" spans="1:10">
      <c r="A11" s="84" t="s">
        <v>29</v>
      </c>
      <c r="B11" s="24">
        <v>315.11</v>
      </c>
      <c r="C11" s="24">
        <v>315.11</v>
      </c>
      <c r="D11" s="24">
        <v>263.11</v>
      </c>
      <c r="E11" s="24"/>
      <c r="F11" s="24"/>
      <c r="G11" s="24">
        <v>52</v>
      </c>
      <c r="H11" s="179"/>
      <c r="I11" s="179"/>
      <c r="J11" s="179"/>
    </row>
    <row r="12" s="1" customFormat="1" customHeight="1" spans="1:10">
      <c r="A12" s="84" t="s">
        <v>30</v>
      </c>
      <c r="B12" s="24">
        <v>724</v>
      </c>
      <c r="C12" s="24">
        <v>724</v>
      </c>
      <c r="D12" s="24">
        <v>708</v>
      </c>
      <c r="E12" s="24"/>
      <c r="F12" s="24"/>
      <c r="G12" s="24">
        <v>16</v>
      </c>
      <c r="H12" s="179"/>
      <c r="I12" s="179"/>
      <c r="J12" s="179"/>
    </row>
    <row r="13" s="1" customFormat="1" customHeight="1" spans="1:10">
      <c r="A13" s="84" t="s">
        <v>31</v>
      </c>
      <c r="B13" s="24">
        <v>698.6</v>
      </c>
      <c r="C13" s="24">
        <v>698.6</v>
      </c>
      <c r="D13" s="24">
        <v>692.1</v>
      </c>
      <c r="E13" s="24"/>
      <c r="F13" s="24"/>
      <c r="G13" s="24">
        <v>6.5</v>
      </c>
      <c r="H13" s="179"/>
      <c r="I13" s="179"/>
      <c r="J13" s="179"/>
    </row>
    <row r="14" s="1" customFormat="1" customHeight="1" spans="1:10">
      <c r="A14" s="84" t="s">
        <v>37</v>
      </c>
      <c r="B14" s="24">
        <v>1454.08</v>
      </c>
      <c r="C14" s="24">
        <v>1454.08</v>
      </c>
      <c r="D14" s="24">
        <v>1454.08</v>
      </c>
      <c r="E14" s="24"/>
      <c r="F14" s="24"/>
      <c r="G14" s="24"/>
      <c r="H14" s="179"/>
      <c r="I14" s="179"/>
      <c r="J14" s="179"/>
    </row>
    <row r="15" s="1" customFormat="1" customHeight="1" spans="1:10">
      <c r="A15" s="84" t="s">
        <v>39</v>
      </c>
      <c r="B15" s="24">
        <v>1602.13</v>
      </c>
      <c r="C15" s="24">
        <v>1602.13</v>
      </c>
      <c r="D15" s="24">
        <v>1479.13</v>
      </c>
      <c r="E15" s="24"/>
      <c r="F15" s="24"/>
      <c r="G15" s="24">
        <v>123</v>
      </c>
      <c r="H15" s="179"/>
      <c r="I15" s="179"/>
      <c r="J15" s="179"/>
    </row>
    <row r="16" s="1" customFormat="1" customHeight="1" spans="1:10">
      <c r="A16" s="84" t="s">
        <v>41</v>
      </c>
      <c r="B16" s="24">
        <v>277.25</v>
      </c>
      <c r="C16" s="24">
        <v>277.25</v>
      </c>
      <c r="D16" s="24">
        <v>277.25</v>
      </c>
      <c r="E16" s="24"/>
      <c r="F16" s="24"/>
      <c r="G16" s="24"/>
      <c r="H16" s="179"/>
      <c r="I16" s="179"/>
      <c r="J16" s="179"/>
    </row>
    <row r="17" s="1" customFormat="1" customHeight="1" spans="1:10">
      <c r="A17" s="84" t="s">
        <v>44</v>
      </c>
      <c r="B17" s="24">
        <v>330.62</v>
      </c>
      <c r="C17" s="24">
        <v>330.62</v>
      </c>
      <c r="D17" s="24">
        <v>330.62</v>
      </c>
      <c r="E17" s="24"/>
      <c r="F17" s="24"/>
      <c r="G17" s="24"/>
      <c r="H17" s="179"/>
      <c r="I17" s="179"/>
      <c r="J17" s="179"/>
    </row>
    <row r="18" s="1" customFormat="1" customHeight="1" spans="1:10">
      <c r="A18" s="84" t="s">
        <v>33</v>
      </c>
      <c r="B18" s="83">
        <v>1353.47</v>
      </c>
      <c r="C18" s="83">
        <v>1353.47</v>
      </c>
      <c r="D18" s="83">
        <v>1353.47</v>
      </c>
      <c r="E18" s="24"/>
      <c r="F18" s="24"/>
      <c r="G18" s="24"/>
      <c r="H18" s="179"/>
      <c r="I18" s="179"/>
      <c r="J18" s="179"/>
    </row>
    <row r="19" s="1" customFormat="1" customHeight="1" spans="1:10">
      <c r="A19" s="84" t="s">
        <v>34</v>
      </c>
      <c r="B19" s="83">
        <v>681.85</v>
      </c>
      <c r="C19" s="83">
        <v>681.85</v>
      </c>
      <c r="D19" s="83">
        <v>681.85</v>
      </c>
      <c r="E19" s="24"/>
      <c r="F19" s="24"/>
      <c r="G19" s="24"/>
      <c r="H19" s="179"/>
      <c r="I19" s="179"/>
      <c r="J19" s="179"/>
    </row>
    <row r="20" s="1" customFormat="1" customHeight="1" spans="1:10">
      <c r="A20" s="84" t="s">
        <v>35</v>
      </c>
      <c r="B20" s="83">
        <v>1301.18</v>
      </c>
      <c r="C20" s="83">
        <v>1301.18</v>
      </c>
      <c r="D20" s="83">
        <v>1301.18</v>
      </c>
      <c r="E20" s="24"/>
      <c r="F20" s="24"/>
      <c r="G20" s="24"/>
      <c r="H20" s="179"/>
      <c r="I20" s="179"/>
      <c r="J20" s="179"/>
    </row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</sheetData>
  <sheetProtection formatCells="0" formatColumns="0" formatRows="0"/>
  <mergeCells count="12">
    <mergeCell ref="A2:J2"/>
    <mergeCell ref="C5:G5"/>
    <mergeCell ref="A5:A7"/>
    <mergeCell ref="B5:B7"/>
    <mergeCell ref="C6:C7"/>
    <mergeCell ref="D6:D7"/>
    <mergeCell ref="E6:E7"/>
    <mergeCell ref="F6:F7"/>
    <mergeCell ref="G6:G7"/>
    <mergeCell ref="H5:H7"/>
    <mergeCell ref="I5:I7"/>
    <mergeCell ref="J5:J7"/>
  </mergeCells>
  <printOptions horizontalCentered="1"/>
  <pageMargins left="0.62992125984252" right="0.62992125984252" top="0.78740157480315" bottom="0.78740157480315" header="0.393700787401575" footer="0.393700787401575"/>
  <pageSetup paperSize="9" scale="87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G97"/>
  <sheetViews>
    <sheetView showGridLines="0" showZeros="0" workbookViewId="0">
      <selection activeCell="A9" sqref="A9:G81"/>
    </sheetView>
  </sheetViews>
  <sheetFormatPr defaultColWidth="6.9" defaultRowHeight="12.75" customHeight="1" outlineLevelCol="6"/>
  <cols>
    <col min="1" max="1" width="48.1" style="3" customWidth="1"/>
    <col min="2" max="2" width="16.4" style="3" customWidth="1"/>
    <col min="3" max="3" width="13.2" style="3" customWidth="1"/>
    <col min="4" max="4" width="12.2" style="3" customWidth="1"/>
    <col min="5" max="5" width="11.6" style="3" customWidth="1"/>
    <col min="6" max="6" width="11.2" style="3" customWidth="1"/>
    <col min="7" max="7" width="11.4" style="3" customWidth="1"/>
    <col min="8" max="245" width="6.9" style="3" customWidth="1"/>
    <col min="246" max="16384" width="6.9" style="3"/>
  </cols>
  <sheetData>
    <row r="1" ht="24.75" customHeight="1" spans="1:1">
      <c r="A1" s="4" t="s">
        <v>59</v>
      </c>
    </row>
    <row r="2" ht="27.75" customHeight="1" spans="1:7">
      <c r="A2" s="5" t="s">
        <v>60</v>
      </c>
      <c r="B2" s="5"/>
      <c r="C2" s="5"/>
      <c r="D2" s="5"/>
      <c r="E2" s="5"/>
      <c r="F2" s="5"/>
      <c r="G2" s="5"/>
    </row>
    <row r="3" s="1" customFormat="1" ht="16.5" customHeight="1" spans="1:7">
      <c r="A3" s="6"/>
      <c r="B3" s="7"/>
      <c r="C3" s="7"/>
      <c r="D3" s="7"/>
      <c r="E3" s="8"/>
      <c r="F3" s="8"/>
      <c r="G3" s="8"/>
    </row>
    <row r="4" s="1" customFormat="1" ht="16.5" customHeight="1" spans="1:7">
      <c r="A4" s="10"/>
      <c r="B4" s="10"/>
      <c r="C4" s="10"/>
      <c r="D4" s="10"/>
      <c r="E4" s="11"/>
      <c r="F4" s="11"/>
      <c r="G4" s="12" t="s">
        <v>58</v>
      </c>
    </row>
    <row r="5" s="1" customFormat="1" ht="28.5" customHeight="1" spans="1:7">
      <c r="A5" s="13" t="s">
        <v>61</v>
      </c>
      <c r="B5" s="13" t="s">
        <v>6</v>
      </c>
      <c r="C5" s="14" t="s">
        <v>62</v>
      </c>
      <c r="D5" s="15"/>
      <c r="E5" s="15"/>
      <c r="F5" s="15"/>
      <c r="G5" s="16" t="s">
        <v>20</v>
      </c>
    </row>
    <row r="6" s="1" customFormat="1" ht="28.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1" customFormat="1" ht="28.5" customHeight="1" spans="1:7">
      <c r="A7" s="13"/>
      <c r="B7" s="13"/>
      <c r="C7" s="19"/>
      <c r="D7" s="19"/>
      <c r="E7" s="19"/>
      <c r="F7" s="20"/>
      <c r="G7" s="16"/>
    </row>
    <row r="8" s="2" customFormat="1" ht="19.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" customFormat="1" ht="20.25" customHeight="1" spans="1:7">
      <c r="A9" s="23" t="s">
        <v>6</v>
      </c>
      <c r="B9" s="24">
        <v>9083.56</v>
      </c>
      <c r="C9" s="24">
        <v>9083.56</v>
      </c>
      <c r="D9" s="24">
        <v>8883.33</v>
      </c>
      <c r="E9" s="24">
        <v>2.73</v>
      </c>
      <c r="F9" s="24"/>
      <c r="G9" s="24">
        <v>197.5</v>
      </c>
    </row>
    <row r="10" s="1" customFormat="1" ht="20.25" customHeight="1" spans="1:7">
      <c r="A10" s="84" t="s">
        <v>22</v>
      </c>
      <c r="B10" s="24">
        <v>7108.03</v>
      </c>
      <c r="C10" s="24">
        <v>7108.03</v>
      </c>
      <c r="D10" s="24">
        <v>7108.03</v>
      </c>
      <c r="E10" s="24"/>
      <c r="F10" s="24"/>
      <c r="G10" s="24"/>
    </row>
    <row r="11" s="1" customFormat="1" ht="20.25" customHeight="1" spans="1:7">
      <c r="A11" s="84" t="s">
        <v>23</v>
      </c>
      <c r="B11" s="24">
        <v>174.99</v>
      </c>
      <c r="C11" s="24">
        <v>174.99</v>
      </c>
      <c r="D11" s="24">
        <v>174.99</v>
      </c>
      <c r="E11" s="24"/>
      <c r="F11" s="24"/>
      <c r="G11" s="24"/>
    </row>
    <row r="12" s="1" customFormat="1" ht="20.25" customHeight="1" spans="1:7">
      <c r="A12" s="84" t="s">
        <v>24</v>
      </c>
      <c r="B12" s="24">
        <v>71.84</v>
      </c>
      <c r="C12" s="24">
        <v>71.84</v>
      </c>
      <c r="D12" s="24">
        <v>71.84</v>
      </c>
      <c r="E12" s="24"/>
      <c r="F12" s="24"/>
      <c r="G12" s="24"/>
    </row>
    <row r="13" s="1" customFormat="1" ht="20.25" customHeight="1" spans="1:7">
      <c r="A13" s="84" t="s">
        <v>25</v>
      </c>
      <c r="B13" s="24">
        <v>103.15</v>
      </c>
      <c r="C13" s="24">
        <v>103.15</v>
      </c>
      <c r="D13" s="24">
        <v>100.42</v>
      </c>
      <c r="E13" s="24">
        <v>2.73</v>
      </c>
      <c r="F13" s="24"/>
      <c r="G13" s="24"/>
    </row>
    <row r="14" s="1" customFormat="1" ht="20.25" customHeight="1" spans="1:7">
      <c r="A14" s="84" t="s">
        <v>26</v>
      </c>
      <c r="B14" s="24">
        <v>103.15</v>
      </c>
      <c r="C14" s="24">
        <v>103.15</v>
      </c>
      <c r="D14" s="24">
        <v>100.42</v>
      </c>
      <c r="E14" s="24">
        <v>2.73</v>
      </c>
      <c r="F14" s="24"/>
      <c r="G14" s="24"/>
    </row>
    <row r="15" s="1" customFormat="1" ht="20.25" customHeight="1" spans="1:7">
      <c r="A15" s="84" t="s">
        <v>27</v>
      </c>
      <c r="B15" s="24">
        <f t="shared" ref="B15:G15" si="0">B16+B20+B26+B31+B33+B36+B38</f>
        <v>6910.54</v>
      </c>
      <c r="C15" s="24">
        <f t="shared" si="0"/>
        <v>6910.54</v>
      </c>
      <c r="D15" s="24">
        <f t="shared" si="0"/>
        <v>6713.04</v>
      </c>
      <c r="E15" s="24">
        <f t="shared" si="0"/>
        <v>0</v>
      </c>
      <c r="F15" s="24">
        <f t="shared" si="0"/>
        <v>0</v>
      </c>
      <c r="G15" s="24">
        <f t="shared" si="0"/>
        <v>197.5</v>
      </c>
    </row>
    <row r="16" s="1" customFormat="1" ht="20.25" customHeight="1" spans="1:7">
      <c r="A16" s="84" t="s">
        <v>28</v>
      </c>
      <c r="B16" s="24">
        <v>262.93</v>
      </c>
      <c r="C16" s="24">
        <v>262.93</v>
      </c>
      <c r="D16" s="24">
        <v>188.43</v>
      </c>
      <c r="E16" s="24"/>
      <c r="F16" s="24"/>
      <c r="G16" s="24">
        <v>74.5</v>
      </c>
    </row>
    <row r="17" s="1" customFormat="1" ht="20.25" customHeight="1" spans="1:7">
      <c r="A17" s="84" t="s">
        <v>29</v>
      </c>
      <c r="B17" s="24">
        <v>240.43</v>
      </c>
      <c r="C17" s="24">
        <v>240.43</v>
      </c>
      <c r="D17" s="24">
        <v>188.43</v>
      </c>
      <c r="E17" s="24"/>
      <c r="F17" s="24"/>
      <c r="G17" s="24">
        <v>52</v>
      </c>
    </row>
    <row r="18" s="1" customFormat="1" ht="20.25" customHeight="1" spans="1:7">
      <c r="A18" s="84" t="s">
        <v>30</v>
      </c>
      <c r="B18" s="24">
        <v>16</v>
      </c>
      <c r="C18" s="24">
        <v>16</v>
      </c>
      <c r="D18" s="24"/>
      <c r="E18" s="24"/>
      <c r="F18" s="24"/>
      <c r="G18" s="24">
        <v>16</v>
      </c>
    </row>
    <row r="19" s="1" customFormat="1" ht="20.25" customHeight="1" spans="1:7">
      <c r="A19" s="84" t="s">
        <v>31</v>
      </c>
      <c r="B19" s="24">
        <v>6.5</v>
      </c>
      <c r="C19" s="24">
        <v>6.5</v>
      </c>
      <c r="D19" s="24"/>
      <c r="E19" s="24"/>
      <c r="F19" s="24"/>
      <c r="G19" s="24">
        <v>6.5</v>
      </c>
    </row>
    <row r="20" s="1" customFormat="1" ht="20.25" customHeight="1" spans="1:7">
      <c r="A20" s="84" t="s">
        <v>32</v>
      </c>
      <c r="B20" s="24">
        <f>SUM(B21:B25)</f>
        <v>2486.88</v>
      </c>
      <c r="C20" s="24">
        <f>SUM(C21:C25)</f>
        <v>2486.88</v>
      </c>
      <c r="D20" s="24">
        <f>SUM(D21:D25)</f>
        <v>2486.88</v>
      </c>
      <c r="E20" s="24"/>
      <c r="F20" s="24"/>
      <c r="G20" s="24"/>
    </row>
    <row r="21" s="1" customFormat="1" ht="20.25" customHeight="1" spans="1:7">
      <c r="A21" s="84" t="s">
        <v>30</v>
      </c>
      <c r="B21" s="24">
        <v>551.74</v>
      </c>
      <c r="C21" s="24">
        <v>551.74</v>
      </c>
      <c r="D21" s="24">
        <v>551.74</v>
      </c>
      <c r="E21" s="24"/>
      <c r="F21" s="24"/>
      <c r="G21" s="24"/>
    </row>
    <row r="22" s="1" customFormat="1" ht="20.25" customHeight="1" spans="1:7">
      <c r="A22" s="84" t="s">
        <v>31</v>
      </c>
      <c r="B22" s="24">
        <v>536.53</v>
      </c>
      <c r="C22" s="24">
        <v>536.53</v>
      </c>
      <c r="D22" s="24">
        <v>536.53</v>
      </c>
      <c r="E22" s="24"/>
      <c r="F22" s="24"/>
      <c r="G22" s="24"/>
    </row>
    <row r="23" s="1" customFormat="1" ht="20.25" customHeight="1" spans="1:7">
      <c r="A23" s="84" t="s">
        <v>33</v>
      </c>
      <c r="B23" s="24">
        <v>539.62</v>
      </c>
      <c r="C23" s="24">
        <v>539.62</v>
      </c>
      <c r="D23" s="24">
        <v>539.62</v>
      </c>
      <c r="E23" s="24"/>
      <c r="F23" s="24"/>
      <c r="G23" s="24"/>
    </row>
    <row r="24" s="1" customFormat="1" ht="20.25" customHeight="1" spans="1:7">
      <c r="A24" s="84" t="s">
        <v>34</v>
      </c>
      <c r="B24" s="24">
        <v>336.07</v>
      </c>
      <c r="C24" s="24">
        <v>336.07</v>
      </c>
      <c r="D24" s="24">
        <v>336.07</v>
      </c>
      <c r="E24" s="24"/>
      <c r="F24" s="24"/>
      <c r="G24" s="24"/>
    </row>
    <row r="25" s="1" customFormat="1" ht="20.25" customHeight="1" spans="1:7">
      <c r="A25" s="84" t="s">
        <v>35</v>
      </c>
      <c r="B25" s="24">
        <v>522.92</v>
      </c>
      <c r="C25" s="24">
        <v>522.92</v>
      </c>
      <c r="D25" s="24">
        <v>522.92</v>
      </c>
      <c r="E25" s="24"/>
      <c r="F25" s="24"/>
      <c r="G25" s="24"/>
    </row>
    <row r="26" s="1" customFormat="1" ht="20.25" customHeight="1" spans="1:7">
      <c r="A26" s="84" t="s">
        <v>36</v>
      </c>
      <c r="B26" s="24">
        <v>2291.51</v>
      </c>
      <c r="C26" s="24">
        <v>2291.51</v>
      </c>
      <c r="D26" s="24">
        <v>2291.51</v>
      </c>
      <c r="E26" s="24"/>
      <c r="F26" s="24"/>
      <c r="G26" s="24"/>
    </row>
    <row r="27" s="1" customFormat="1" ht="20.25" customHeight="1" spans="1:7">
      <c r="A27" s="84" t="s">
        <v>37</v>
      </c>
      <c r="B27" s="24">
        <v>1112.41</v>
      </c>
      <c r="C27" s="24">
        <v>1112.41</v>
      </c>
      <c r="D27" s="24">
        <v>1112.41</v>
      </c>
      <c r="E27" s="24"/>
      <c r="F27" s="24"/>
      <c r="G27" s="24"/>
    </row>
    <row r="28" s="1" customFormat="1" ht="20.25" customHeight="1" spans="1:7">
      <c r="A28" s="84" t="s">
        <v>33</v>
      </c>
      <c r="B28" s="24">
        <v>505.02</v>
      </c>
      <c r="C28" s="24">
        <v>505.02</v>
      </c>
      <c r="D28" s="24">
        <v>505.02</v>
      </c>
      <c r="E28" s="24"/>
      <c r="F28" s="24"/>
      <c r="G28" s="24"/>
    </row>
    <row r="29" s="1" customFormat="1" ht="20.25" customHeight="1" spans="1:7">
      <c r="A29" s="84" t="s">
        <v>34</v>
      </c>
      <c r="B29" s="24">
        <v>197.02</v>
      </c>
      <c r="C29" s="24">
        <v>197.02</v>
      </c>
      <c r="D29" s="24">
        <v>197.02</v>
      </c>
      <c r="E29" s="24"/>
      <c r="F29" s="24"/>
      <c r="G29" s="24"/>
    </row>
    <row r="30" s="1" customFormat="1" customHeight="1" spans="1:7">
      <c r="A30" s="84" t="s">
        <v>35</v>
      </c>
      <c r="B30" s="24">
        <v>477.06</v>
      </c>
      <c r="C30" s="24">
        <v>477.06</v>
      </c>
      <c r="D30" s="24">
        <v>477.06</v>
      </c>
      <c r="E30" s="24"/>
      <c r="F30" s="24"/>
      <c r="G30" s="24"/>
    </row>
    <row r="31" s="1" customFormat="1" customHeight="1" spans="1:7">
      <c r="A31" s="84" t="s">
        <v>38</v>
      </c>
      <c r="B31" s="24">
        <v>1256.18</v>
      </c>
      <c r="C31" s="24">
        <v>1256.18</v>
      </c>
      <c r="D31" s="24">
        <v>1133.18</v>
      </c>
      <c r="E31" s="24"/>
      <c r="F31" s="24"/>
      <c r="G31" s="24">
        <v>123</v>
      </c>
    </row>
    <row r="32" s="1" customFormat="1" customHeight="1" spans="1:7">
      <c r="A32" s="84" t="s">
        <v>39</v>
      </c>
      <c r="B32" s="24">
        <v>1256.18</v>
      </c>
      <c r="C32" s="24">
        <v>1256.18</v>
      </c>
      <c r="D32" s="24">
        <v>1133.18</v>
      </c>
      <c r="E32" s="24"/>
      <c r="F32" s="24"/>
      <c r="G32" s="24">
        <v>123</v>
      </c>
    </row>
    <row r="33" s="1" customFormat="1" customHeight="1" spans="1:7">
      <c r="A33" s="84" t="s">
        <v>40</v>
      </c>
      <c r="B33" s="24">
        <v>211.93</v>
      </c>
      <c r="C33" s="24">
        <v>211.93</v>
      </c>
      <c r="D33" s="24">
        <v>211.93</v>
      </c>
      <c r="E33" s="24"/>
      <c r="F33" s="24"/>
      <c r="G33" s="24"/>
    </row>
    <row r="34" s="1" customFormat="1" customHeight="1" spans="1:7">
      <c r="A34" s="84" t="s">
        <v>41</v>
      </c>
      <c r="B34" s="24">
        <v>211.93</v>
      </c>
      <c r="C34" s="24">
        <v>211.93</v>
      </c>
      <c r="D34" s="24">
        <v>211.93</v>
      </c>
      <c r="E34" s="24"/>
      <c r="F34" s="24"/>
      <c r="G34" s="24"/>
    </row>
    <row r="35" s="1" customFormat="1" customHeight="1" spans="1:7">
      <c r="A35" s="84" t="s">
        <v>42</v>
      </c>
      <c r="B35" s="24">
        <v>251.11</v>
      </c>
      <c r="C35" s="24">
        <v>251.11</v>
      </c>
      <c r="D35" s="24">
        <v>251.11</v>
      </c>
      <c r="E35" s="24"/>
      <c r="F35" s="24"/>
      <c r="G35" s="24"/>
    </row>
    <row r="36" s="1" customFormat="1" customHeight="1" spans="1:7">
      <c r="A36" s="84" t="s">
        <v>43</v>
      </c>
      <c r="B36" s="24">
        <v>251.11</v>
      </c>
      <c r="C36" s="24">
        <v>251.11</v>
      </c>
      <c r="D36" s="24">
        <v>251.11</v>
      </c>
      <c r="E36" s="24"/>
      <c r="F36" s="24"/>
      <c r="G36" s="24"/>
    </row>
    <row r="37" s="1" customFormat="1" customHeight="1" spans="1:7">
      <c r="A37" s="84" t="s">
        <v>44</v>
      </c>
      <c r="B37" s="24">
        <v>251.11</v>
      </c>
      <c r="C37" s="24">
        <v>251.11</v>
      </c>
      <c r="D37" s="24">
        <v>251.11</v>
      </c>
      <c r="E37" s="24"/>
      <c r="F37" s="24"/>
      <c r="G37" s="24"/>
    </row>
    <row r="38" s="1" customFormat="1" customHeight="1" spans="1:7">
      <c r="A38" s="84" t="s">
        <v>45</v>
      </c>
      <c r="B38" s="24">
        <v>150</v>
      </c>
      <c r="C38" s="24">
        <v>150</v>
      </c>
      <c r="D38" s="24">
        <v>150</v>
      </c>
      <c r="E38" s="24"/>
      <c r="F38" s="24"/>
      <c r="G38" s="24"/>
    </row>
    <row r="39" s="1" customFormat="1" customHeight="1" spans="1:7">
      <c r="A39" s="84" t="s">
        <v>46</v>
      </c>
      <c r="B39" s="24">
        <v>150</v>
      </c>
      <c r="C39" s="24">
        <v>150</v>
      </c>
      <c r="D39" s="24">
        <v>150</v>
      </c>
      <c r="E39" s="24"/>
      <c r="F39" s="24"/>
      <c r="G39" s="24"/>
    </row>
    <row r="40" s="1" customFormat="1" customHeight="1" spans="1:7">
      <c r="A40" s="84" t="s">
        <v>26</v>
      </c>
      <c r="B40" s="24">
        <v>150</v>
      </c>
      <c r="C40" s="24">
        <v>150</v>
      </c>
      <c r="D40" s="24">
        <v>150</v>
      </c>
      <c r="E40" s="24"/>
      <c r="F40" s="24"/>
      <c r="G40" s="24"/>
    </row>
    <row r="41" s="1" customFormat="1" customHeight="1" spans="1:7">
      <c r="A41" s="84" t="s">
        <v>47</v>
      </c>
      <c r="B41" s="24">
        <v>902.71</v>
      </c>
      <c r="C41" s="24">
        <v>902.71</v>
      </c>
      <c r="D41" s="24">
        <v>902.71</v>
      </c>
      <c r="E41" s="24"/>
      <c r="F41" s="24"/>
      <c r="G41" s="24"/>
    </row>
    <row r="42" s="1" customFormat="1" customHeight="1" spans="1:7">
      <c r="A42" s="84" t="s">
        <v>48</v>
      </c>
      <c r="B42" s="24">
        <v>9.49</v>
      </c>
      <c r="C42" s="24">
        <v>9.49</v>
      </c>
      <c r="D42" s="24">
        <v>9.49</v>
      </c>
      <c r="E42" s="24"/>
      <c r="F42" s="24"/>
      <c r="G42" s="24"/>
    </row>
    <row r="43" s="1" customFormat="1" customHeight="1" spans="1:7">
      <c r="A43" s="84" t="s">
        <v>49</v>
      </c>
      <c r="B43" s="24">
        <v>893.22</v>
      </c>
      <c r="C43" s="24">
        <v>893.22</v>
      </c>
      <c r="D43" s="24">
        <v>893.22</v>
      </c>
      <c r="E43" s="24"/>
      <c r="F43" s="24"/>
      <c r="G43" s="24"/>
    </row>
    <row r="44" s="1" customFormat="1" customHeight="1" spans="1:7">
      <c r="A44" s="84" t="s">
        <v>30</v>
      </c>
      <c r="B44" s="83">
        <v>70.06</v>
      </c>
      <c r="C44" s="83">
        <v>70.06</v>
      </c>
      <c r="D44" s="83">
        <v>70.06</v>
      </c>
      <c r="E44" s="24"/>
      <c r="F44" s="24"/>
      <c r="G44" s="24"/>
    </row>
    <row r="45" s="1" customFormat="1" customHeight="1" spans="1:7">
      <c r="A45" s="84" t="s">
        <v>31</v>
      </c>
      <c r="B45" s="83">
        <v>68.99</v>
      </c>
      <c r="C45" s="83">
        <v>68.99</v>
      </c>
      <c r="D45" s="83">
        <v>68.99</v>
      </c>
      <c r="E45" s="24"/>
      <c r="F45" s="24"/>
      <c r="G45" s="24"/>
    </row>
    <row r="46" s="1" customFormat="1" customHeight="1" spans="1:7">
      <c r="A46" s="84" t="s">
        <v>37</v>
      </c>
      <c r="B46" s="83">
        <v>160.39</v>
      </c>
      <c r="C46" s="83">
        <v>160.39</v>
      </c>
      <c r="D46" s="83">
        <v>160.39</v>
      </c>
      <c r="E46" s="24"/>
      <c r="F46" s="24"/>
      <c r="G46" s="24"/>
    </row>
    <row r="47" s="1" customFormat="1" customHeight="1" spans="1:7">
      <c r="A47" s="84" t="s">
        <v>39</v>
      </c>
      <c r="B47" s="83">
        <v>162.3</v>
      </c>
      <c r="C47" s="83">
        <v>162.3</v>
      </c>
      <c r="D47" s="83">
        <v>162.3</v>
      </c>
      <c r="E47" s="24"/>
      <c r="F47" s="24"/>
      <c r="G47" s="24"/>
    </row>
    <row r="48" s="1" customFormat="1" customHeight="1" spans="1:7">
      <c r="A48" s="84" t="s">
        <v>44</v>
      </c>
      <c r="B48" s="83">
        <v>37.35</v>
      </c>
      <c r="C48" s="83">
        <v>37.35</v>
      </c>
      <c r="D48" s="83">
        <v>37.35</v>
      </c>
      <c r="E48" s="24"/>
      <c r="F48" s="24"/>
      <c r="G48" s="24"/>
    </row>
    <row r="49" s="1" customFormat="1" customHeight="1" spans="1:7">
      <c r="A49" s="84" t="s">
        <v>29</v>
      </c>
      <c r="B49" s="83">
        <v>24.5</v>
      </c>
      <c r="C49" s="83">
        <v>24.5</v>
      </c>
      <c r="D49" s="83">
        <v>24.5</v>
      </c>
      <c r="E49" s="24"/>
      <c r="F49" s="24"/>
      <c r="G49" s="24"/>
    </row>
    <row r="50" s="1" customFormat="1" customHeight="1" spans="1:7">
      <c r="A50" s="84" t="s">
        <v>41</v>
      </c>
      <c r="B50" s="83">
        <v>30.66</v>
      </c>
      <c r="C50" s="83">
        <v>30.66</v>
      </c>
      <c r="D50" s="83">
        <v>30.66</v>
      </c>
      <c r="E50" s="24"/>
      <c r="F50" s="24"/>
      <c r="G50" s="24"/>
    </row>
    <row r="51" s="1" customFormat="1" customHeight="1" spans="1:7">
      <c r="A51" s="84" t="s">
        <v>33</v>
      </c>
      <c r="B51" s="83">
        <v>137.33</v>
      </c>
      <c r="C51" s="83">
        <v>137.33</v>
      </c>
      <c r="D51" s="83">
        <v>137.33</v>
      </c>
      <c r="E51" s="24"/>
      <c r="F51" s="24"/>
      <c r="G51" s="24"/>
    </row>
    <row r="52" s="1" customFormat="1" customHeight="1" spans="1:7">
      <c r="A52" s="84" t="s">
        <v>34</v>
      </c>
      <c r="B52" s="83">
        <v>68.73</v>
      </c>
      <c r="C52" s="83">
        <v>68.73</v>
      </c>
      <c r="D52" s="83">
        <v>68.73</v>
      </c>
      <c r="E52" s="24"/>
      <c r="F52" s="24"/>
      <c r="G52" s="24"/>
    </row>
    <row r="53" s="1" customFormat="1" customHeight="1" spans="1:7">
      <c r="A53" s="84" t="s">
        <v>35</v>
      </c>
      <c r="B53" s="83">
        <v>132.91</v>
      </c>
      <c r="C53" s="83">
        <v>132.91</v>
      </c>
      <c r="D53" s="83">
        <v>132.91</v>
      </c>
      <c r="E53" s="24"/>
      <c r="F53" s="24"/>
      <c r="G53" s="24"/>
    </row>
    <row r="54" s="1" customFormat="1" customHeight="1" spans="1:7">
      <c r="A54" s="84" t="s">
        <v>50</v>
      </c>
      <c r="B54" s="24">
        <v>401.76</v>
      </c>
      <c r="C54" s="24">
        <v>401.76</v>
      </c>
      <c r="D54" s="24">
        <v>401.76</v>
      </c>
      <c r="E54" s="24"/>
      <c r="F54" s="24"/>
      <c r="G54" s="24"/>
    </row>
    <row r="55" s="1" customFormat="1" customHeight="1" spans="1:7">
      <c r="A55" s="84" t="s">
        <v>51</v>
      </c>
      <c r="B55" s="24">
        <v>4.05</v>
      </c>
      <c r="C55" s="24">
        <v>4.05</v>
      </c>
      <c r="D55" s="24">
        <v>4.05</v>
      </c>
      <c r="E55" s="24"/>
      <c r="F55" s="24"/>
      <c r="G55" s="24"/>
    </row>
    <row r="56" s="1" customFormat="1" customHeight="1" spans="1:7">
      <c r="A56" s="84" t="s">
        <v>52</v>
      </c>
      <c r="B56" s="24">
        <v>4.05</v>
      </c>
      <c r="C56" s="24">
        <v>4.05</v>
      </c>
      <c r="D56" s="24">
        <v>4.05</v>
      </c>
      <c r="E56" s="24"/>
      <c r="F56" s="24"/>
      <c r="G56" s="24"/>
    </row>
    <row r="57" s="1" customFormat="1" customHeight="1" spans="1:7">
      <c r="A57" s="84" t="s">
        <v>26</v>
      </c>
      <c r="B57" s="24">
        <v>4.05</v>
      </c>
      <c r="C57" s="24">
        <v>4.05</v>
      </c>
      <c r="D57" s="24">
        <v>4.05</v>
      </c>
      <c r="E57" s="24"/>
      <c r="F57" s="24"/>
      <c r="G57" s="24"/>
    </row>
    <row r="58" s="1" customFormat="1" customHeight="1" spans="1:7">
      <c r="A58" s="84" t="s">
        <v>53</v>
      </c>
      <c r="B58" s="24">
        <v>397.71</v>
      </c>
      <c r="C58" s="24">
        <v>397.71</v>
      </c>
      <c r="D58" s="24">
        <v>397.71</v>
      </c>
      <c r="E58" s="24"/>
      <c r="F58" s="24"/>
      <c r="G58" s="24"/>
    </row>
    <row r="59" s="1" customFormat="1" customHeight="1" spans="1:7">
      <c r="A59" s="84" t="s">
        <v>30</v>
      </c>
      <c r="B59" s="85">
        <v>33.15</v>
      </c>
      <c r="C59" s="85">
        <v>33.15</v>
      </c>
      <c r="D59" s="85">
        <v>33.15</v>
      </c>
      <c r="E59" s="24"/>
      <c r="F59" s="24"/>
      <c r="G59" s="24"/>
    </row>
    <row r="60" s="1" customFormat="1" customHeight="1" spans="1:7">
      <c r="A60" s="84" t="s">
        <v>31</v>
      </c>
      <c r="B60" s="85">
        <v>32.65</v>
      </c>
      <c r="C60" s="85">
        <v>32.65</v>
      </c>
      <c r="D60" s="85">
        <v>32.65</v>
      </c>
      <c r="E60" s="24"/>
      <c r="F60" s="24"/>
      <c r="G60" s="24"/>
    </row>
    <row r="61" s="1" customFormat="1" customHeight="1" spans="1:7">
      <c r="A61" s="84" t="s">
        <v>37</v>
      </c>
      <c r="B61" s="85">
        <v>68.04</v>
      </c>
      <c r="C61" s="85">
        <v>68.04</v>
      </c>
      <c r="D61" s="85">
        <v>68.04</v>
      </c>
      <c r="E61" s="24"/>
      <c r="F61" s="24"/>
      <c r="G61" s="24"/>
    </row>
    <row r="62" s="1" customFormat="1" customHeight="1" spans="1:7">
      <c r="A62" s="84" t="s">
        <v>39</v>
      </c>
      <c r="B62" s="85">
        <v>68.87</v>
      </c>
      <c r="C62" s="85">
        <v>68.87</v>
      </c>
      <c r="D62" s="85">
        <v>68.87</v>
      </c>
      <c r="E62" s="24"/>
      <c r="F62" s="24"/>
      <c r="G62" s="24"/>
    </row>
    <row r="63" s="1" customFormat="1" customHeight="1" spans="1:7">
      <c r="A63" s="84" t="s">
        <v>44</v>
      </c>
      <c r="B63" s="85">
        <v>15.81</v>
      </c>
      <c r="C63" s="85">
        <v>15.81</v>
      </c>
      <c r="D63" s="85">
        <v>15.81</v>
      </c>
      <c r="E63" s="24"/>
      <c r="F63" s="24"/>
      <c r="G63" s="24"/>
    </row>
    <row r="64" s="1" customFormat="1" customHeight="1" spans="1:7">
      <c r="A64" s="84" t="s">
        <v>29</v>
      </c>
      <c r="B64" s="85">
        <v>10.38</v>
      </c>
      <c r="C64" s="85">
        <v>10.38</v>
      </c>
      <c r="D64" s="85">
        <v>10.38</v>
      </c>
      <c r="E64" s="24"/>
      <c r="F64" s="24"/>
      <c r="G64" s="24"/>
    </row>
    <row r="65" s="1" customFormat="1" customHeight="1" spans="1:7">
      <c r="A65" s="84" t="s">
        <v>41</v>
      </c>
      <c r="B65" s="85">
        <v>13</v>
      </c>
      <c r="C65" s="85">
        <v>13</v>
      </c>
      <c r="D65" s="85">
        <v>13</v>
      </c>
      <c r="E65" s="24"/>
      <c r="F65" s="24"/>
      <c r="G65" s="24"/>
    </row>
    <row r="66" s="1" customFormat="1" customHeight="1" spans="1:7">
      <c r="A66" s="84" t="s">
        <v>33</v>
      </c>
      <c r="B66" s="85">
        <v>64.93</v>
      </c>
      <c r="C66" s="85">
        <v>64.93</v>
      </c>
      <c r="D66" s="85">
        <v>64.93</v>
      </c>
      <c r="E66" s="24"/>
      <c r="F66" s="24"/>
      <c r="G66" s="24"/>
    </row>
    <row r="67" s="1" customFormat="1" customHeight="1" spans="1:7">
      <c r="A67" s="84" t="s">
        <v>34</v>
      </c>
      <c r="B67" s="85">
        <v>27.13</v>
      </c>
      <c r="C67" s="85">
        <v>27.13</v>
      </c>
      <c r="D67" s="85">
        <v>27.13</v>
      </c>
      <c r="E67" s="24"/>
      <c r="F67" s="24"/>
      <c r="G67" s="24"/>
    </row>
    <row r="68" s="1" customFormat="1" customHeight="1" spans="1:7">
      <c r="A68" s="84" t="s">
        <v>35</v>
      </c>
      <c r="B68" s="85">
        <v>63.75</v>
      </c>
      <c r="C68" s="85">
        <v>63.75</v>
      </c>
      <c r="D68" s="85">
        <v>63.75</v>
      </c>
      <c r="E68" s="24"/>
      <c r="F68" s="24"/>
      <c r="G68" s="24"/>
    </row>
    <row r="69" s="1" customFormat="1" customHeight="1" spans="1:7">
      <c r="A69" s="84" t="s">
        <v>54</v>
      </c>
      <c r="B69" s="85">
        <v>671.06</v>
      </c>
      <c r="C69" s="85">
        <v>671.06</v>
      </c>
      <c r="D69" s="85">
        <v>671.06</v>
      </c>
      <c r="E69" s="85"/>
      <c r="F69" s="85"/>
      <c r="G69" s="85"/>
    </row>
    <row r="70" s="1" customFormat="1" customHeight="1" spans="1:7">
      <c r="A70" s="84" t="s">
        <v>55</v>
      </c>
      <c r="B70" s="85">
        <v>671.06</v>
      </c>
      <c r="C70" s="85">
        <v>671.06</v>
      </c>
      <c r="D70" s="85">
        <v>671.06</v>
      </c>
      <c r="E70" s="85"/>
      <c r="F70" s="85"/>
      <c r="G70" s="85"/>
    </row>
    <row r="71" s="1" customFormat="1" customHeight="1" spans="1:7">
      <c r="A71" s="84" t="s">
        <v>26</v>
      </c>
      <c r="B71" s="85">
        <v>6.74</v>
      </c>
      <c r="C71" s="85">
        <v>6.74</v>
      </c>
      <c r="D71" s="85">
        <v>6.74</v>
      </c>
      <c r="E71" s="85"/>
      <c r="F71" s="85"/>
      <c r="G71" s="85"/>
    </row>
    <row r="72" s="1" customFormat="1" customHeight="1" spans="1:7">
      <c r="A72" s="84" t="s">
        <v>30</v>
      </c>
      <c r="B72" s="85">
        <v>53.05</v>
      </c>
      <c r="C72" s="85">
        <v>53.05</v>
      </c>
      <c r="D72" s="85">
        <v>53.05</v>
      </c>
      <c r="E72" s="85"/>
      <c r="F72" s="85"/>
      <c r="G72" s="85"/>
    </row>
    <row r="73" s="1" customFormat="1" customHeight="1" spans="1:7">
      <c r="A73" s="84" t="s">
        <v>31</v>
      </c>
      <c r="B73" s="85">
        <v>53.93</v>
      </c>
      <c r="C73" s="85">
        <v>53.93</v>
      </c>
      <c r="D73" s="85">
        <v>53.93</v>
      </c>
      <c r="E73" s="85"/>
      <c r="F73" s="85"/>
      <c r="G73" s="85"/>
    </row>
    <row r="74" s="1" customFormat="1" customHeight="1" spans="1:7">
      <c r="A74" s="84" t="s">
        <v>37</v>
      </c>
      <c r="B74" s="85">
        <v>113.24</v>
      </c>
      <c r="C74" s="85">
        <v>113.24</v>
      </c>
      <c r="D74" s="85">
        <v>113.24</v>
      </c>
      <c r="E74" s="85"/>
      <c r="F74" s="85"/>
      <c r="G74" s="85"/>
    </row>
    <row r="75" s="1" customFormat="1" customHeight="1" spans="1:7">
      <c r="A75" s="84" t="s">
        <v>39</v>
      </c>
      <c r="B75" s="85">
        <v>114.78</v>
      </c>
      <c r="C75" s="85">
        <v>114.78</v>
      </c>
      <c r="D75" s="85">
        <v>114.78</v>
      </c>
      <c r="E75" s="85"/>
      <c r="F75" s="85"/>
      <c r="G75" s="85"/>
    </row>
    <row r="76" s="1" customFormat="1" customHeight="1" spans="1:7">
      <c r="A76" s="84" t="s">
        <v>44</v>
      </c>
      <c r="B76" s="85">
        <v>26.35</v>
      </c>
      <c r="C76" s="85">
        <v>26.35</v>
      </c>
      <c r="D76" s="85">
        <v>26.35</v>
      </c>
      <c r="E76" s="85"/>
      <c r="F76" s="85"/>
      <c r="G76" s="85"/>
    </row>
    <row r="77" s="1" customFormat="1" customHeight="1" spans="1:7">
      <c r="A77" s="84" t="s">
        <v>29</v>
      </c>
      <c r="B77" s="85">
        <v>17.3</v>
      </c>
      <c r="C77" s="85">
        <v>17.3</v>
      </c>
      <c r="D77" s="85">
        <v>17.3</v>
      </c>
      <c r="E77" s="85"/>
      <c r="F77" s="85"/>
      <c r="G77" s="85"/>
    </row>
    <row r="78" s="1" customFormat="1" customHeight="1" spans="1:7">
      <c r="A78" s="84" t="s">
        <v>41</v>
      </c>
      <c r="B78" s="85">
        <v>21.66</v>
      </c>
      <c r="C78" s="85">
        <v>21.66</v>
      </c>
      <c r="D78" s="85">
        <v>21.66</v>
      </c>
      <c r="E78" s="85"/>
      <c r="F78" s="85"/>
      <c r="G78" s="85"/>
    </row>
    <row r="79" s="1" customFormat="1" customHeight="1" spans="1:7">
      <c r="A79" s="84" t="s">
        <v>33</v>
      </c>
      <c r="B79" s="85">
        <v>106.57</v>
      </c>
      <c r="C79" s="85">
        <v>106.57</v>
      </c>
      <c r="D79" s="85">
        <v>106.57</v>
      </c>
      <c r="E79" s="85"/>
      <c r="F79" s="85"/>
      <c r="G79" s="85"/>
    </row>
    <row r="80" s="1" customFormat="1" customHeight="1" spans="1:7">
      <c r="A80" s="84" t="s">
        <v>34</v>
      </c>
      <c r="B80" s="85">
        <v>52.9</v>
      </c>
      <c r="C80" s="85">
        <v>52.9</v>
      </c>
      <c r="D80" s="85">
        <v>52.9</v>
      </c>
      <c r="E80" s="85"/>
      <c r="F80" s="85"/>
      <c r="G80" s="85"/>
    </row>
    <row r="81" s="1" customFormat="1" customHeight="1" spans="1:7">
      <c r="A81" s="84" t="s">
        <v>35</v>
      </c>
      <c r="B81" s="85">
        <v>104.54</v>
      </c>
      <c r="C81" s="85">
        <v>104.54</v>
      </c>
      <c r="D81" s="85">
        <v>104.54</v>
      </c>
      <c r="E81" s="85"/>
      <c r="F81" s="85"/>
      <c r="G81" s="85"/>
    </row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7"/>
  <sheetViews>
    <sheetView showGridLines="0" showZeros="0" workbookViewId="0">
      <selection activeCell="B37" sqref="B37"/>
    </sheetView>
  </sheetViews>
  <sheetFormatPr defaultColWidth="6.9" defaultRowHeight="12.75" customHeight="1" outlineLevelCol="3"/>
  <cols>
    <col min="1" max="1" width="39.2" style="112" customWidth="1"/>
    <col min="2" max="2" width="13.5" style="112" customWidth="1"/>
    <col min="3" max="3" width="32.4" style="112" customWidth="1"/>
    <col min="4" max="4" width="13.4" style="112" customWidth="1"/>
    <col min="5" max="16384" width="6.9" style="112"/>
  </cols>
  <sheetData>
    <row r="1" ht="16.5" customHeight="1" spans="1:1">
      <c r="A1" s="4" t="s">
        <v>63</v>
      </c>
    </row>
    <row r="2" ht="15" customHeight="1" spans="1:4">
      <c r="A2" s="161"/>
      <c r="D2" s="162"/>
    </row>
    <row r="3" s="110" customFormat="1" ht="21" customHeight="1" spans="1:4">
      <c r="A3" s="163" t="s">
        <v>64</v>
      </c>
      <c r="B3" s="163"/>
      <c r="C3" s="163"/>
      <c r="D3" s="163"/>
    </row>
    <row r="4" s="110" customFormat="1" ht="16.5" customHeight="1" spans="1:4">
      <c r="A4" s="164"/>
      <c r="D4" s="117" t="s">
        <v>4</v>
      </c>
    </row>
    <row r="5" s="110" customFormat="1" ht="18" customHeight="1" spans="1:4">
      <c r="A5" s="165" t="s">
        <v>65</v>
      </c>
      <c r="B5" s="166"/>
      <c r="C5" s="167" t="s">
        <v>66</v>
      </c>
      <c r="D5" s="167"/>
    </row>
    <row r="6" s="110" customFormat="1" ht="18" customHeight="1" spans="1:4">
      <c r="A6" s="123" t="s">
        <v>67</v>
      </c>
      <c r="B6" s="123" t="s">
        <v>68</v>
      </c>
      <c r="C6" s="123" t="s">
        <v>69</v>
      </c>
      <c r="D6" s="123" t="s">
        <v>68</v>
      </c>
    </row>
    <row r="7" s="111" customFormat="1" ht="18" customHeight="1" spans="1:4">
      <c r="A7" s="168" t="s">
        <v>70</v>
      </c>
      <c r="B7" s="169">
        <v>9083.56</v>
      </c>
      <c r="C7" s="170" t="s">
        <v>71</v>
      </c>
      <c r="D7" s="169"/>
    </row>
    <row r="8" s="111" customFormat="1" ht="18" customHeight="1" spans="1:4">
      <c r="A8" s="168" t="s">
        <v>72</v>
      </c>
      <c r="B8" s="169">
        <v>8883.33</v>
      </c>
      <c r="C8" s="170" t="s">
        <v>73</v>
      </c>
      <c r="D8" s="169"/>
    </row>
    <row r="9" s="111" customFormat="1" ht="18" customHeight="1" spans="1:4">
      <c r="A9" s="168" t="s">
        <v>74</v>
      </c>
      <c r="B9" s="169">
        <v>2.73</v>
      </c>
      <c r="C9" s="170" t="s">
        <v>75</v>
      </c>
      <c r="D9" s="169"/>
    </row>
    <row r="10" s="111" customFormat="1" ht="18" customHeight="1" spans="1:4">
      <c r="A10" s="168" t="s">
        <v>76</v>
      </c>
      <c r="B10" s="169">
        <v>0</v>
      </c>
      <c r="C10" s="170" t="s">
        <v>77</v>
      </c>
      <c r="D10" s="169"/>
    </row>
    <row r="11" s="111" customFormat="1" ht="18" customHeight="1" spans="1:4">
      <c r="A11" s="168" t="s">
        <v>78</v>
      </c>
      <c r="B11" s="169">
        <v>0</v>
      </c>
      <c r="C11" s="170" t="s">
        <v>79</v>
      </c>
      <c r="D11" s="169">
        <v>7108.03</v>
      </c>
    </row>
    <row r="12" s="111" customFormat="1" ht="18" customHeight="1" spans="1:4">
      <c r="A12" s="168" t="s">
        <v>80</v>
      </c>
      <c r="B12" s="169">
        <v>197.5</v>
      </c>
      <c r="C12" s="170" t="s">
        <v>81</v>
      </c>
      <c r="D12" s="169"/>
    </row>
    <row r="13" s="111" customFormat="1" ht="18" customHeight="1" spans="1:4">
      <c r="A13" s="168" t="s">
        <v>82</v>
      </c>
      <c r="B13" s="169">
        <v>0</v>
      </c>
      <c r="C13" s="170" t="s">
        <v>83</v>
      </c>
      <c r="D13" s="169"/>
    </row>
    <row r="14" s="111" customFormat="1" ht="18" customHeight="1" spans="1:4">
      <c r="A14" s="168"/>
      <c r="B14" s="171"/>
      <c r="C14" s="170" t="s">
        <v>84</v>
      </c>
      <c r="D14" s="169">
        <v>902.71</v>
      </c>
    </row>
    <row r="15" s="111" customFormat="1" ht="18" customHeight="1" spans="1:4">
      <c r="A15" s="168"/>
      <c r="B15" s="171"/>
      <c r="C15" s="172" t="s">
        <v>85</v>
      </c>
      <c r="D15" s="169"/>
    </row>
    <row r="16" s="111" customFormat="1" ht="18" customHeight="1" spans="1:4">
      <c r="A16" s="168"/>
      <c r="B16" s="171"/>
      <c r="C16" s="170" t="s">
        <v>86</v>
      </c>
      <c r="D16" s="169">
        <v>401.76</v>
      </c>
    </row>
    <row r="17" s="111" customFormat="1" ht="18" customHeight="1" spans="1:4">
      <c r="A17" s="168"/>
      <c r="B17" s="171"/>
      <c r="C17" s="170" t="s">
        <v>87</v>
      </c>
      <c r="D17" s="169">
        <v>0</v>
      </c>
    </row>
    <row r="18" s="111" customFormat="1" ht="18" customHeight="1" spans="1:4">
      <c r="A18" s="168"/>
      <c r="B18" s="171"/>
      <c r="C18" s="170" t="s">
        <v>88</v>
      </c>
      <c r="D18" s="169">
        <v>0</v>
      </c>
    </row>
    <row r="19" s="111" customFormat="1" ht="18" customHeight="1" spans="1:4">
      <c r="A19" s="168"/>
      <c r="B19" s="171"/>
      <c r="C19" s="170" t="s">
        <v>89</v>
      </c>
      <c r="D19" s="169">
        <v>0</v>
      </c>
    </row>
    <row r="20" s="111" customFormat="1" ht="18" customHeight="1" spans="1:4">
      <c r="A20" s="168"/>
      <c r="B20" s="171"/>
      <c r="C20" s="170" t="s">
        <v>90</v>
      </c>
      <c r="D20" s="169">
        <v>0</v>
      </c>
    </row>
    <row r="21" s="111" customFormat="1" ht="18" customHeight="1" spans="1:4">
      <c r="A21" s="168"/>
      <c r="B21" s="171"/>
      <c r="C21" s="170" t="s">
        <v>91</v>
      </c>
      <c r="D21" s="169">
        <v>0</v>
      </c>
    </row>
    <row r="22" s="111" customFormat="1" ht="18" customHeight="1" spans="1:4">
      <c r="A22" s="168"/>
      <c r="B22" s="171"/>
      <c r="C22" s="170" t="s">
        <v>92</v>
      </c>
      <c r="D22" s="169">
        <v>0</v>
      </c>
    </row>
    <row r="23" s="111" customFormat="1" ht="18" customHeight="1" spans="1:4">
      <c r="A23" s="168"/>
      <c r="B23" s="171"/>
      <c r="C23" s="170" t="s">
        <v>93</v>
      </c>
      <c r="D23" s="169">
        <v>0</v>
      </c>
    </row>
    <row r="24" s="111" customFormat="1" ht="18" customHeight="1" spans="1:4">
      <c r="A24" s="168"/>
      <c r="B24" s="171"/>
      <c r="C24" s="170" t="s">
        <v>94</v>
      </c>
      <c r="D24" s="169">
        <v>0</v>
      </c>
    </row>
    <row r="25" s="111" customFormat="1" ht="18" customHeight="1" spans="1:4">
      <c r="A25" s="168"/>
      <c r="B25" s="171"/>
      <c r="C25" s="170" t="s">
        <v>95</v>
      </c>
      <c r="D25" s="169">
        <v>0</v>
      </c>
    </row>
    <row r="26" s="111" customFormat="1" ht="18" customHeight="1" spans="1:4">
      <c r="A26" s="173"/>
      <c r="B26" s="174"/>
      <c r="C26" s="170" t="s">
        <v>96</v>
      </c>
      <c r="D26" s="169">
        <v>671.06</v>
      </c>
    </row>
    <row r="27" s="111" customFormat="1" ht="18" customHeight="1" spans="1:4">
      <c r="A27" s="173"/>
      <c r="B27" s="174"/>
      <c r="C27" s="170" t="s">
        <v>97</v>
      </c>
      <c r="D27" s="169">
        <v>0</v>
      </c>
    </row>
    <row r="28" s="111" customFormat="1" ht="18" customHeight="1" spans="1:4">
      <c r="A28" s="173"/>
      <c r="B28" s="174"/>
      <c r="C28" s="170" t="s">
        <v>98</v>
      </c>
      <c r="D28" s="169">
        <v>0</v>
      </c>
    </row>
    <row r="29" s="111" customFormat="1" ht="18" customHeight="1" spans="1:4">
      <c r="A29" s="173"/>
      <c r="B29" s="174"/>
      <c r="C29" s="170" t="s">
        <v>99</v>
      </c>
      <c r="D29" s="169">
        <v>0</v>
      </c>
    </row>
    <row r="30" s="111" customFormat="1" ht="18" customHeight="1" spans="1:4">
      <c r="A30" s="173"/>
      <c r="B30" s="174"/>
      <c r="C30" s="170" t="s">
        <v>100</v>
      </c>
      <c r="D30" s="169">
        <v>0</v>
      </c>
    </row>
    <row r="31" s="111" customFormat="1" ht="18" customHeight="1" spans="1:4">
      <c r="A31" s="173"/>
      <c r="B31" s="174"/>
      <c r="C31" s="170" t="s">
        <v>101</v>
      </c>
      <c r="D31" s="169">
        <v>0</v>
      </c>
    </row>
    <row r="32" s="111" customFormat="1" ht="18" customHeight="1" spans="1:4">
      <c r="A32" s="173"/>
      <c r="B32" s="174"/>
      <c r="C32" s="170" t="s">
        <v>102</v>
      </c>
      <c r="D32" s="169">
        <v>0</v>
      </c>
    </row>
    <row r="33" s="111" customFormat="1" ht="18" customHeight="1" spans="1:4">
      <c r="A33" s="173"/>
      <c r="B33" s="174"/>
      <c r="C33" s="170" t="s">
        <v>103</v>
      </c>
      <c r="D33" s="125">
        <v>0</v>
      </c>
    </row>
    <row r="34" s="111" customFormat="1" ht="18" customHeight="1" spans="1:4">
      <c r="A34" s="173"/>
      <c r="B34" s="174"/>
      <c r="C34" s="170" t="s">
        <v>104</v>
      </c>
      <c r="D34" s="125">
        <v>0</v>
      </c>
    </row>
    <row r="35" s="111" customFormat="1" ht="18" customHeight="1" spans="1:4">
      <c r="A35" s="173"/>
      <c r="B35" s="174"/>
      <c r="C35" s="170" t="s">
        <v>105</v>
      </c>
      <c r="D35" s="125">
        <v>0</v>
      </c>
    </row>
    <row r="36" s="111" customFormat="1" ht="18" customHeight="1" spans="1:4">
      <c r="A36" s="173" t="s">
        <v>106</v>
      </c>
      <c r="B36" s="125">
        <f>B7+B13</f>
        <v>9083.56</v>
      </c>
      <c r="C36" s="175" t="s">
        <v>107</v>
      </c>
      <c r="D36" s="125">
        <f>SUM(D7:D35)</f>
        <v>9083.56</v>
      </c>
    </row>
    <row r="37" s="111" customFormat="1" ht="18" customHeight="1" spans="1:4">
      <c r="A37" s="168" t="s">
        <v>108</v>
      </c>
      <c r="B37" s="174"/>
      <c r="C37" s="172" t="s">
        <v>109</v>
      </c>
      <c r="D37" s="174"/>
    </row>
    <row r="38" s="111" customFormat="1" ht="18" customHeight="1" spans="1:4">
      <c r="A38" s="168" t="s">
        <v>110</v>
      </c>
      <c r="B38" s="171">
        <v>0</v>
      </c>
      <c r="C38" s="175"/>
      <c r="D38" s="174"/>
    </row>
    <row r="39" s="110" customFormat="1" ht="18" customHeight="1" spans="1:4">
      <c r="A39" s="176"/>
      <c r="B39" s="174"/>
      <c r="C39" s="175"/>
      <c r="D39" s="174"/>
    </row>
    <row r="40" s="110" customFormat="1" ht="18" customHeight="1" spans="1:4">
      <c r="A40" s="176"/>
      <c r="B40" s="174"/>
      <c r="C40" s="175"/>
      <c r="D40" s="174"/>
    </row>
    <row r="41" s="110" customFormat="1" ht="18" customHeight="1" spans="1:4">
      <c r="A41" s="176"/>
      <c r="B41" s="174"/>
      <c r="C41" s="175"/>
      <c r="D41" s="174"/>
    </row>
    <row r="42" s="111" customFormat="1" ht="18" customHeight="1" spans="1:4">
      <c r="A42" s="173" t="s">
        <v>111</v>
      </c>
      <c r="B42" s="158"/>
      <c r="C42" s="175" t="s">
        <v>112</v>
      </c>
      <c r="D42" s="158"/>
    </row>
    <row r="43" s="110" customFormat="1" customHeight="1" spans="1:4">
      <c r="A43" s="9"/>
      <c r="B43" s="9"/>
      <c r="C43" s="9"/>
      <c r="D43" s="9"/>
    </row>
    <row r="44" s="110" customFormat="1" customHeight="1" spans="1:4">
      <c r="A44" s="9"/>
      <c r="B44" s="9"/>
      <c r="C44" s="9"/>
      <c r="D44" s="9"/>
    </row>
    <row r="45" s="110" customFormat="1" customHeight="1" spans="1:4">
      <c r="A45" s="9"/>
      <c r="B45" s="9"/>
      <c r="C45" s="9"/>
      <c r="D45" s="9"/>
    </row>
    <row r="46" s="110" customFormat="1" customHeight="1" spans="1:4">
      <c r="A46" s="9"/>
      <c r="B46" s="9"/>
      <c r="C46" s="9"/>
      <c r="D46" s="9"/>
    </row>
    <row r="47" s="110" customFormat="1" customHeight="1" spans="1:4">
      <c r="A47" s="9"/>
      <c r="B47" s="9"/>
      <c r="C47" s="9"/>
      <c r="D47" s="9"/>
    </row>
    <row r="48" s="110" customFormat="1" customHeight="1" spans="4:4">
      <c r="D48" s="111"/>
    </row>
    <row r="49" s="110" customFormat="1" customHeight="1"/>
    <row r="50" s="110" customFormat="1" customHeight="1"/>
    <row r="51" s="110" customFormat="1" customHeight="1"/>
    <row r="52" s="110" customFormat="1" customHeight="1"/>
    <row r="53" s="110" customFormat="1" customHeight="1"/>
    <row r="54" s="110" customFormat="1" customHeight="1"/>
    <row r="55" s="110" customFormat="1" customHeight="1"/>
    <row r="56" s="110" customFormat="1" customHeight="1"/>
    <row r="57" s="110" customFormat="1" customHeight="1"/>
    <row r="58" s="110" customFormat="1" customHeight="1"/>
    <row r="59" s="110" customFormat="1" customHeight="1"/>
    <row r="60" s="110" customFormat="1" customHeight="1"/>
    <row r="61" s="110" customFormat="1" customHeight="1"/>
    <row r="62" s="110" customFormat="1" customHeight="1"/>
    <row r="63" s="110" customFormat="1" customHeight="1"/>
    <row r="64" s="110" customFormat="1" customHeight="1"/>
    <row r="65" s="110" customFormat="1" customHeight="1"/>
    <row r="66" s="110" customFormat="1" customHeight="1"/>
    <row r="67" s="110" customFormat="1" customHeight="1"/>
    <row r="68" s="110" customFormat="1" customHeight="1"/>
    <row r="69" s="110" customFormat="1" customHeight="1"/>
    <row r="70" s="110" customFormat="1" customHeight="1"/>
    <row r="71" s="110" customFormat="1" customHeight="1"/>
    <row r="72" s="110" customFormat="1" customHeight="1"/>
    <row r="73" s="110" customFormat="1" customHeight="1"/>
    <row r="74" s="110" customFormat="1" customHeight="1"/>
    <row r="75" s="110" customFormat="1" customHeight="1"/>
    <row r="76" s="110" customFormat="1" customHeight="1"/>
    <row r="77" s="110" customFormat="1" customHeight="1"/>
    <row r="78" s="110" customFormat="1" customHeight="1"/>
    <row r="79" s="110" customFormat="1" customHeight="1"/>
    <row r="80" s="110" customFormat="1" customHeight="1"/>
    <row r="81" s="110" customFormat="1" customHeight="1"/>
    <row r="82" s="110" customFormat="1" customHeight="1"/>
    <row r="83" s="110" customFormat="1" customHeight="1"/>
    <row r="84" s="110" customFormat="1" customHeight="1"/>
    <row r="85" s="110" customFormat="1" customHeight="1"/>
    <row r="86" s="110" customFormat="1" customHeight="1"/>
    <row r="87" s="110" customFormat="1" customHeight="1"/>
  </sheetData>
  <sheetProtection formatCells="0" formatColumns="0" formatRows="0"/>
  <mergeCells count="1">
    <mergeCell ref="A5:B5"/>
  </mergeCells>
  <printOptions horizontalCentered="1"/>
  <pageMargins left="0" right="0" top="0" bottom="0.393700787401575" header="0.393700787401575" footer="0.196850393700787"/>
  <pageSetup paperSize="9" scale="96" fitToHeight="99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showGridLines="0" showZeros="0" topLeftCell="A70" workbookViewId="0">
      <selection activeCell="A81" sqref="$A9:$XFD81"/>
    </sheetView>
  </sheetViews>
  <sheetFormatPr defaultColWidth="6.9" defaultRowHeight="12.75" customHeight="1" outlineLevelCol="6"/>
  <cols>
    <col min="1" max="1" width="48.1" style="3" customWidth="1"/>
    <col min="2" max="2" width="16.4" style="3" customWidth="1"/>
    <col min="3" max="3" width="13.2" style="3" customWidth="1"/>
    <col min="4" max="4" width="12.2" style="3" customWidth="1"/>
    <col min="5" max="5" width="11.6" style="3" customWidth="1"/>
    <col min="6" max="6" width="11.2" style="3" customWidth="1"/>
    <col min="7" max="7" width="11.4" style="3" customWidth="1"/>
    <col min="8" max="245" width="6.9" style="3" customWidth="1"/>
    <col min="246" max="16384" width="6.9" style="3"/>
  </cols>
  <sheetData>
    <row r="1" ht="24.75" customHeight="1" spans="1:1">
      <c r="A1" s="4" t="s">
        <v>59</v>
      </c>
    </row>
    <row r="2" ht="27.75" customHeight="1" spans="1:7">
      <c r="A2" s="5" t="s">
        <v>113</v>
      </c>
      <c r="B2" s="5"/>
      <c r="C2" s="5"/>
      <c r="D2" s="5"/>
      <c r="E2" s="5"/>
      <c r="F2" s="5"/>
      <c r="G2" s="5"/>
    </row>
    <row r="3" s="1" customFormat="1" ht="16.5" customHeight="1" spans="1:7">
      <c r="A3" s="6"/>
      <c r="B3" s="7"/>
      <c r="C3" s="7"/>
      <c r="D3" s="7"/>
      <c r="E3" s="8"/>
      <c r="F3" s="8"/>
      <c r="G3" s="8"/>
    </row>
    <row r="4" s="1" customFormat="1" ht="16.5" customHeight="1" spans="1:7">
      <c r="A4" s="10"/>
      <c r="B4" s="10"/>
      <c r="C4" s="10"/>
      <c r="D4" s="10"/>
      <c r="E4" s="11"/>
      <c r="F4" s="11"/>
      <c r="G4" s="12" t="s">
        <v>58</v>
      </c>
    </row>
    <row r="5" s="1" customFormat="1" ht="28.5" customHeight="1" spans="1:7">
      <c r="A5" s="13" t="s">
        <v>61</v>
      </c>
      <c r="B5" s="13" t="s">
        <v>6</v>
      </c>
      <c r="C5" s="14" t="s">
        <v>62</v>
      </c>
      <c r="D5" s="15"/>
      <c r="E5" s="15"/>
      <c r="F5" s="15"/>
      <c r="G5" s="16" t="s">
        <v>20</v>
      </c>
    </row>
    <row r="6" s="1" customFormat="1" ht="28.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1" customFormat="1" ht="28.5" customHeight="1" spans="1:7">
      <c r="A7" s="13"/>
      <c r="B7" s="13"/>
      <c r="C7" s="19"/>
      <c r="D7" s="19"/>
      <c r="E7" s="19"/>
      <c r="F7" s="20"/>
      <c r="G7" s="16"/>
    </row>
    <row r="8" s="2" customFormat="1" ht="19.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" customFormat="1" ht="18" customHeight="1" spans="1:7">
      <c r="A9" s="23" t="s">
        <v>6</v>
      </c>
      <c r="B9" s="83">
        <v>9083.56</v>
      </c>
      <c r="C9" s="83">
        <v>8570.95</v>
      </c>
      <c r="D9" s="83">
        <v>8241.47</v>
      </c>
      <c r="E9" s="83">
        <v>268.73</v>
      </c>
      <c r="F9" s="83">
        <v>60.75</v>
      </c>
      <c r="G9" s="83">
        <v>512.61</v>
      </c>
    </row>
    <row r="10" s="1" customFormat="1" ht="18" customHeight="1" spans="1:7">
      <c r="A10" s="84" t="s">
        <v>22</v>
      </c>
      <c r="B10" s="83">
        <f t="shared" ref="B10:G10" si="0">B11+B15</f>
        <v>7108.03</v>
      </c>
      <c r="C10" s="83">
        <f t="shared" si="0"/>
        <v>6595.42</v>
      </c>
      <c r="D10" s="83">
        <f t="shared" si="0"/>
        <v>6265.94</v>
      </c>
      <c r="E10" s="83">
        <f t="shared" si="0"/>
        <v>265.66</v>
      </c>
      <c r="F10" s="83">
        <f t="shared" si="0"/>
        <v>63.82</v>
      </c>
      <c r="G10" s="83">
        <f t="shared" si="0"/>
        <v>512.61</v>
      </c>
    </row>
    <row r="11" s="1" customFormat="1" ht="18" customHeight="1" spans="1:7">
      <c r="A11" s="84" t="s">
        <v>23</v>
      </c>
      <c r="B11" s="83">
        <f t="shared" ref="B11:B14" si="1">C11+G11</f>
        <v>174.99</v>
      </c>
      <c r="C11" s="83">
        <f t="shared" ref="C11:G11" si="2">SUM(C12:C13)</f>
        <v>71.84</v>
      </c>
      <c r="D11" s="83">
        <f t="shared" si="2"/>
        <v>67.07</v>
      </c>
      <c r="E11" s="83">
        <f t="shared" si="2"/>
        <v>2.71</v>
      </c>
      <c r="F11" s="83">
        <f t="shared" si="2"/>
        <v>2.06</v>
      </c>
      <c r="G11" s="83">
        <f t="shared" si="2"/>
        <v>103.15</v>
      </c>
    </row>
    <row r="12" s="1" customFormat="1" ht="18" customHeight="1" spans="1:7">
      <c r="A12" s="84" t="s">
        <v>24</v>
      </c>
      <c r="B12" s="83">
        <f t="shared" si="1"/>
        <v>71.84</v>
      </c>
      <c r="C12" s="83">
        <f t="shared" ref="C12:C14" si="3">SUM(D12:F12)</f>
        <v>71.84</v>
      </c>
      <c r="D12" s="83">
        <v>67.07</v>
      </c>
      <c r="E12" s="83">
        <v>2.71</v>
      </c>
      <c r="F12" s="83">
        <v>2.06</v>
      </c>
      <c r="G12" s="83"/>
    </row>
    <row r="13" s="1" customFormat="1" ht="18" customHeight="1" spans="1:7">
      <c r="A13" s="84" t="s">
        <v>25</v>
      </c>
      <c r="B13" s="83">
        <f t="shared" si="1"/>
        <v>103.15</v>
      </c>
      <c r="C13" s="83">
        <f t="shared" si="3"/>
        <v>0</v>
      </c>
      <c r="D13" s="83"/>
      <c r="E13" s="83"/>
      <c r="F13" s="83"/>
      <c r="G13" s="83">
        <v>103.15</v>
      </c>
    </row>
    <row r="14" s="1" customFormat="1" ht="18" customHeight="1" spans="1:7">
      <c r="A14" s="84" t="s">
        <v>26</v>
      </c>
      <c r="B14" s="83">
        <f t="shared" si="1"/>
        <v>103.15</v>
      </c>
      <c r="C14" s="83">
        <f t="shared" si="3"/>
        <v>0</v>
      </c>
      <c r="D14" s="83"/>
      <c r="E14" s="83"/>
      <c r="F14" s="83"/>
      <c r="G14" s="83">
        <v>103.15</v>
      </c>
    </row>
    <row r="15" s="1" customFormat="1" ht="18" customHeight="1" spans="1:7">
      <c r="A15" s="84" t="s">
        <v>27</v>
      </c>
      <c r="B15" s="24">
        <f t="shared" ref="B15:G15" si="4">B16+B20+B26+B31+B33+B36+B38</f>
        <v>6933.04</v>
      </c>
      <c r="C15" s="24">
        <f t="shared" si="4"/>
        <v>6523.58</v>
      </c>
      <c r="D15" s="24">
        <f t="shared" si="4"/>
        <v>6198.87</v>
      </c>
      <c r="E15" s="24">
        <f t="shared" si="4"/>
        <v>262.95</v>
      </c>
      <c r="F15" s="24">
        <f t="shared" si="4"/>
        <v>61.76</v>
      </c>
      <c r="G15" s="24">
        <f t="shared" si="4"/>
        <v>409.46</v>
      </c>
    </row>
    <row r="16" s="1" customFormat="1" ht="18" customHeight="1" spans="1:7">
      <c r="A16" s="84" t="s">
        <v>28</v>
      </c>
      <c r="B16" s="83">
        <f t="shared" ref="B16:B20" si="5">C16+G16</f>
        <v>262.93</v>
      </c>
      <c r="C16" s="83">
        <f t="shared" ref="C16:C22" si="6">SUM(D16:F16)</f>
        <v>172.58</v>
      </c>
      <c r="D16" s="83">
        <v>155.42</v>
      </c>
      <c r="E16" s="83">
        <v>15.38</v>
      </c>
      <c r="F16" s="83">
        <v>1.78</v>
      </c>
      <c r="G16" s="83">
        <v>90.35</v>
      </c>
    </row>
    <row r="17" s="1" customFormat="1" ht="18" customHeight="1" spans="1:7">
      <c r="A17" s="84" t="s">
        <v>29</v>
      </c>
      <c r="B17" s="83">
        <f t="shared" si="5"/>
        <v>240.43</v>
      </c>
      <c r="C17" s="83">
        <f t="shared" si="6"/>
        <v>172.58</v>
      </c>
      <c r="D17" s="83">
        <v>155.42</v>
      </c>
      <c r="E17" s="83">
        <v>15.38</v>
      </c>
      <c r="F17" s="83">
        <v>1.78</v>
      </c>
      <c r="G17" s="83">
        <v>67.85</v>
      </c>
    </row>
    <row r="18" s="1" customFormat="1" ht="18" customHeight="1" spans="1:7">
      <c r="A18" s="84" t="s">
        <v>30</v>
      </c>
      <c r="B18" s="83"/>
      <c r="C18" s="83"/>
      <c r="D18" s="83"/>
      <c r="E18" s="83"/>
      <c r="F18" s="83"/>
      <c r="G18" s="83">
        <v>16</v>
      </c>
    </row>
    <row r="19" s="1" customFormat="1" ht="18" customHeight="1" spans="1:7">
      <c r="A19" s="84" t="s">
        <v>31</v>
      </c>
      <c r="B19" s="83"/>
      <c r="C19" s="83"/>
      <c r="D19" s="83"/>
      <c r="E19" s="83"/>
      <c r="F19" s="83"/>
      <c r="G19" s="83">
        <v>6.5</v>
      </c>
    </row>
    <row r="20" s="1" customFormat="1" ht="18" customHeight="1" spans="1:7">
      <c r="A20" s="84" t="s">
        <v>32</v>
      </c>
      <c r="B20" s="83">
        <f t="shared" si="5"/>
        <v>2509.38</v>
      </c>
      <c r="C20" s="83">
        <f t="shared" si="6"/>
        <v>2464.91</v>
      </c>
      <c r="D20" s="83">
        <v>2370.19</v>
      </c>
      <c r="E20" s="83">
        <v>66.07</v>
      </c>
      <c r="F20" s="83">
        <v>28.65</v>
      </c>
      <c r="G20" s="83">
        <v>44.47</v>
      </c>
    </row>
    <row r="21" s="1" customFormat="1" ht="18" customHeight="1" spans="1:7">
      <c r="A21" s="84" t="s">
        <v>30</v>
      </c>
      <c r="B21" s="24">
        <v>551.74</v>
      </c>
      <c r="C21" s="83">
        <f t="shared" si="6"/>
        <v>536.93</v>
      </c>
      <c r="D21" s="83">
        <v>495.35</v>
      </c>
      <c r="E21" s="83">
        <v>35.55</v>
      </c>
      <c r="F21" s="83">
        <v>6.03</v>
      </c>
      <c r="G21" s="83">
        <v>14.81</v>
      </c>
    </row>
    <row r="22" s="1" customFormat="1" ht="18" customHeight="1" spans="1:7">
      <c r="A22" s="84" t="s">
        <v>31</v>
      </c>
      <c r="B22" s="24">
        <v>536.53</v>
      </c>
      <c r="C22" s="83">
        <f t="shared" si="6"/>
        <v>529.37</v>
      </c>
      <c r="D22" s="83">
        <v>492.25</v>
      </c>
      <c r="E22" s="83">
        <v>27.97</v>
      </c>
      <c r="F22" s="83">
        <v>9.15</v>
      </c>
      <c r="G22" s="83">
        <v>7.16</v>
      </c>
    </row>
    <row r="23" s="1" customFormat="1" ht="18" customHeight="1" spans="1:7">
      <c r="A23" s="84" t="s">
        <v>33</v>
      </c>
      <c r="B23" s="24">
        <v>539.62</v>
      </c>
      <c r="C23" s="83"/>
      <c r="D23" s="83">
        <v>531.88</v>
      </c>
      <c r="E23" s="83"/>
      <c r="F23" s="83">
        <v>7.74</v>
      </c>
      <c r="G23" s="83"/>
    </row>
    <row r="24" s="1" customFormat="1" ht="18" customHeight="1" spans="1:7">
      <c r="A24" s="84" t="s">
        <v>34</v>
      </c>
      <c r="B24" s="24">
        <v>336.07</v>
      </c>
      <c r="C24" s="83"/>
      <c r="D24" s="83">
        <v>332.89</v>
      </c>
      <c r="E24" s="83"/>
      <c r="F24" s="83">
        <v>3.18</v>
      </c>
      <c r="G24" s="83"/>
    </row>
    <row r="25" s="1" customFormat="1" ht="18" customHeight="1" spans="1:7">
      <c r="A25" s="84" t="s">
        <v>35</v>
      </c>
      <c r="B25" s="24">
        <v>522.92</v>
      </c>
      <c r="C25" s="83"/>
      <c r="D25" s="83">
        <v>517.82</v>
      </c>
      <c r="E25" s="83"/>
      <c r="F25" s="83">
        <v>5.1</v>
      </c>
      <c r="G25" s="83"/>
    </row>
    <row r="26" s="1" customFormat="1" ht="18" customHeight="1" spans="1:7">
      <c r="A26" s="84" t="s">
        <v>36</v>
      </c>
      <c r="B26" s="83">
        <f t="shared" ref="B26:B40" si="7">C26+G26</f>
        <v>2291.51</v>
      </c>
      <c r="C26" s="83">
        <f t="shared" ref="C26:G26" si="8">SUM(C27:C30)</f>
        <v>2289.87</v>
      </c>
      <c r="D26" s="83">
        <f t="shared" si="8"/>
        <v>2202.34</v>
      </c>
      <c r="E26" s="83">
        <f t="shared" si="8"/>
        <v>63.86</v>
      </c>
      <c r="F26" s="83">
        <f t="shared" si="8"/>
        <v>23.67</v>
      </c>
      <c r="G26" s="83">
        <f t="shared" si="8"/>
        <v>1.64</v>
      </c>
    </row>
    <row r="27" s="1" customFormat="1" ht="18" customHeight="1" spans="1:7">
      <c r="A27" s="84" t="s">
        <v>37</v>
      </c>
      <c r="B27" s="83">
        <f t="shared" si="7"/>
        <v>1112.41</v>
      </c>
      <c r="C27" s="83">
        <f t="shared" ref="C27:C40" si="9">SUM(D27:F27)</f>
        <v>1110.77</v>
      </c>
      <c r="D27" s="83">
        <v>1029.34</v>
      </c>
      <c r="E27" s="83">
        <v>63.86</v>
      </c>
      <c r="F27" s="83">
        <v>17.57</v>
      </c>
      <c r="G27" s="83">
        <v>1.64</v>
      </c>
    </row>
    <row r="28" s="1" customFormat="1" ht="18" customHeight="1" spans="1:7">
      <c r="A28" s="84" t="s">
        <v>33</v>
      </c>
      <c r="B28" s="83">
        <f t="shared" si="7"/>
        <v>505.02</v>
      </c>
      <c r="C28" s="83">
        <f t="shared" si="9"/>
        <v>505.02</v>
      </c>
      <c r="D28" s="83">
        <v>502.37</v>
      </c>
      <c r="E28" s="83"/>
      <c r="F28" s="83">
        <v>2.65</v>
      </c>
      <c r="G28" s="83"/>
    </row>
    <row r="29" s="1" customFormat="1" ht="18" customHeight="1" spans="1:7">
      <c r="A29" s="84" t="s">
        <v>34</v>
      </c>
      <c r="B29" s="83">
        <f t="shared" si="7"/>
        <v>197.02</v>
      </c>
      <c r="C29" s="83">
        <f t="shared" si="9"/>
        <v>197.02</v>
      </c>
      <c r="D29" s="83">
        <v>195.71</v>
      </c>
      <c r="E29" s="83"/>
      <c r="F29" s="83">
        <v>1.31</v>
      </c>
      <c r="G29" s="83"/>
    </row>
    <row r="30" s="1" customFormat="1" ht="18" customHeight="1" spans="1:7">
      <c r="A30" s="84" t="s">
        <v>35</v>
      </c>
      <c r="B30" s="83">
        <f t="shared" si="7"/>
        <v>477.06</v>
      </c>
      <c r="C30" s="83">
        <f t="shared" si="9"/>
        <v>477.06</v>
      </c>
      <c r="D30" s="83">
        <v>474.92</v>
      </c>
      <c r="E30" s="83"/>
      <c r="F30" s="83">
        <v>2.14</v>
      </c>
      <c r="G30" s="83"/>
    </row>
    <row r="31" s="1" customFormat="1" ht="18" customHeight="1" spans="1:7">
      <c r="A31" s="84" t="s">
        <v>38</v>
      </c>
      <c r="B31" s="83">
        <f t="shared" si="7"/>
        <v>1256.18</v>
      </c>
      <c r="C31" s="83">
        <f t="shared" si="9"/>
        <v>1133.18</v>
      </c>
      <c r="D31" s="83">
        <v>1038.99</v>
      </c>
      <c r="E31" s="83">
        <v>90.32</v>
      </c>
      <c r="F31" s="83">
        <v>3.87</v>
      </c>
      <c r="G31" s="83">
        <v>123</v>
      </c>
    </row>
    <row r="32" s="1" customFormat="1" ht="18" customHeight="1" spans="1:7">
      <c r="A32" s="84" t="s">
        <v>39</v>
      </c>
      <c r="B32" s="83">
        <f t="shared" si="7"/>
        <v>1256.18</v>
      </c>
      <c r="C32" s="83">
        <f t="shared" si="9"/>
        <v>1133.18</v>
      </c>
      <c r="D32" s="83">
        <v>1038.99</v>
      </c>
      <c r="E32" s="83">
        <v>90.32</v>
      </c>
      <c r="F32" s="83">
        <v>3.87</v>
      </c>
      <c r="G32" s="83">
        <v>123</v>
      </c>
    </row>
    <row r="33" s="1" customFormat="1" ht="18" customHeight="1" spans="1:7">
      <c r="A33" s="84" t="s">
        <v>40</v>
      </c>
      <c r="B33" s="83">
        <f t="shared" si="7"/>
        <v>211.93</v>
      </c>
      <c r="C33" s="83">
        <f t="shared" si="9"/>
        <v>211.93</v>
      </c>
      <c r="D33" s="83">
        <v>195.16</v>
      </c>
      <c r="E33" s="83">
        <v>16.52</v>
      </c>
      <c r="F33" s="83">
        <v>0.25</v>
      </c>
      <c r="G33" s="83"/>
    </row>
    <row r="34" s="1" customFormat="1" ht="18" customHeight="1" spans="1:7">
      <c r="A34" s="84" t="s">
        <v>41</v>
      </c>
      <c r="B34" s="83">
        <f t="shared" si="7"/>
        <v>211.93</v>
      </c>
      <c r="C34" s="83">
        <f t="shared" si="9"/>
        <v>211.93</v>
      </c>
      <c r="D34" s="83">
        <v>195.16</v>
      </c>
      <c r="E34" s="83">
        <v>16.52</v>
      </c>
      <c r="F34" s="83">
        <v>0.25</v>
      </c>
      <c r="G34" s="83"/>
    </row>
    <row r="35" s="1" customFormat="1" ht="18" customHeight="1" spans="1:7">
      <c r="A35" s="84" t="s">
        <v>42</v>
      </c>
      <c r="B35" s="83">
        <f t="shared" si="7"/>
        <v>251.11</v>
      </c>
      <c r="C35" s="83">
        <f t="shared" si="9"/>
        <v>251.11</v>
      </c>
      <c r="D35" s="83">
        <v>236.77</v>
      </c>
      <c r="E35" s="83">
        <v>10.8</v>
      </c>
      <c r="F35" s="83">
        <v>3.54</v>
      </c>
      <c r="G35" s="83"/>
    </row>
    <row r="36" s="1" customFormat="1" ht="18" customHeight="1" spans="1:7">
      <c r="A36" s="84" t="s">
        <v>43</v>
      </c>
      <c r="B36" s="83">
        <f t="shared" si="7"/>
        <v>251.11</v>
      </c>
      <c r="C36" s="83">
        <f t="shared" si="9"/>
        <v>251.11</v>
      </c>
      <c r="D36" s="83">
        <v>236.77</v>
      </c>
      <c r="E36" s="83">
        <v>10.8</v>
      </c>
      <c r="F36" s="83">
        <v>3.54</v>
      </c>
      <c r="G36" s="83"/>
    </row>
    <row r="37" s="1" customFormat="1" ht="18" customHeight="1" spans="1:7">
      <c r="A37" s="84" t="s">
        <v>44</v>
      </c>
      <c r="B37" s="83">
        <f t="shared" si="7"/>
        <v>251.11</v>
      </c>
      <c r="C37" s="83">
        <f t="shared" si="9"/>
        <v>251.11</v>
      </c>
      <c r="D37" s="83">
        <v>236.77</v>
      </c>
      <c r="E37" s="83">
        <v>10.8</v>
      </c>
      <c r="F37" s="83">
        <v>3.54</v>
      </c>
      <c r="G37" s="83"/>
    </row>
    <row r="38" s="1" customFormat="1" ht="18" customHeight="1" spans="1:7">
      <c r="A38" s="84" t="s">
        <v>45</v>
      </c>
      <c r="B38" s="83">
        <f t="shared" si="7"/>
        <v>150</v>
      </c>
      <c r="C38" s="83">
        <f t="shared" si="9"/>
        <v>0</v>
      </c>
      <c r="D38" s="83"/>
      <c r="E38" s="83"/>
      <c r="F38" s="83"/>
      <c r="G38" s="83">
        <v>150</v>
      </c>
    </row>
    <row r="39" s="1" customFormat="1" ht="18" customHeight="1" spans="1:7">
      <c r="A39" s="84" t="s">
        <v>46</v>
      </c>
      <c r="B39" s="83">
        <f t="shared" si="7"/>
        <v>150</v>
      </c>
      <c r="C39" s="83">
        <f t="shared" si="9"/>
        <v>0</v>
      </c>
      <c r="D39" s="83"/>
      <c r="E39" s="83"/>
      <c r="F39" s="83"/>
      <c r="G39" s="83">
        <v>150</v>
      </c>
    </row>
    <row r="40" s="1" customFormat="1" ht="18" customHeight="1" spans="1:7">
      <c r="A40" s="84" t="s">
        <v>26</v>
      </c>
      <c r="B40" s="83">
        <f t="shared" si="7"/>
        <v>150</v>
      </c>
      <c r="C40" s="83">
        <f t="shared" si="9"/>
        <v>0</v>
      </c>
      <c r="D40" s="83"/>
      <c r="E40" s="83"/>
      <c r="F40" s="83"/>
      <c r="G40" s="83">
        <v>150</v>
      </c>
    </row>
    <row r="41" s="1" customFormat="1" ht="18" customHeight="1" spans="1:7">
      <c r="A41" s="84" t="s">
        <v>47</v>
      </c>
      <c r="B41" s="83">
        <v>902.71</v>
      </c>
      <c r="C41" s="83">
        <v>902.71</v>
      </c>
      <c r="D41" s="83">
        <f>SUM(D42:D43)</f>
        <v>902.71</v>
      </c>
      <c r="E41" s="83"/>
      <c r="F41" s="83"/>
      <c r="G41" s="83"/>
    </row>
    <row r="42" s="1" customFormat="1" ht="18" customHeight="1" spans="1:7">
      <c r="A42" s="84" t="s">
        <v>48</v>
      </c>
      <c r="B42" s="83">
        <v>9.49</v>
      </c>
      <c r="C42" s="83">
        <v>9.49</v>
      </c>
      <c r="D42" s="83">
        <v>9.49</v>
      </c>
      <c r="E42" s="83"/>
      <c r="F42" s="83"/>
      <c r="G42" s="83"/>
    </row>
    <row r="43" s="1" customFormat="1" ht="18" customHeight="1" spans="1:7">
      <c r="A43" s="84" t="s">
        <v>49</v>
      </c>
      <c r="B43" s="83">
        <v>893.22</v>
      </c>
      <c r="C43" s="83">
        <v>893.22</v>
      </c>
      <c r="D43" s="83">
        <f>SUM(D44:D53)</f>
        <v>893.22</v>
      </c>
      <c r="E43" s="83"/>
      <c r="F43" s="83"/>
      <c r="G43" s="83"/>
    </row>
    <row r="44" s="1" customFormat="1" ht="18" customHeight="1" spans="1:7">
      <c r="A44" s="84" t="s">
        <v>30</v>
      </c>
      <c r="B44" s="83">
        <v>70.06</v>
      </c>
      <c r="C44" s="83">
        <v>70.06</v>
      </c>
      <c r="D44" s="83">
        <v>70.06</v>
      </c>
      <c r="E44" s="83"/>
      <c r="F44" s="83"/>
      <c r="G44" s="83"/>
    </row>
    <row r="45" s="1" customFormat="1" ht="18" customHeight="1" spans="1:7">
      <c r="A45" s="84" t="s">
        <v>31</v>
      </c>
      <c r="B45" s="83">
        <v>68.99</v>
      </c>
      <c r="C45" s="83">
        <v>68.99</v>
      </c>
      <c r="D45" s="83">
        <v>68.99</v>
      </c>
      <c r="E45" s="83"/>
      <c r="F45" s="83"/>
      <c r="G45" s="83"/>
    </row>
    <row r="46" s="1" customFormat="1" ht="18" customHeight="1" spans="1:7">
      <c r="A46" s="84" t="s">
        <v>37</v>
      </c>
      <c r="B46" s="83">
        <v>160.39</v>
      </c>
      <c r="C46" s="83">
        <v>160.39</v>
      </c>
      <c r="D46" s="83">
        <v>160.39</v>
      </c>
      <c r="E46" s="83"/>
      <c r="F46" s="83"/>
      <c r="G46" s="83"/>
    </row>
    <row r="47" s="1" customFormat="1" ht="18" customHeight="1" spans="1:7">
      <c r="A47" s="84" t="s">
        <v>39</v>
      </c>
      <c r="B47" s="83">
        <v>162.3</v>
      </c>
      <c r="C47" s="83">
        <v>162.3</v>
      </c>
      <c r="D47" s="83">
        <v>162.3</v>
      </c>
      <c r="E47" s="83"/>
      <c r="F47" s="83"/>
      <c r="G47" s="83"/>
    </row>
    <row r="48" s="1" customFormat="1" ht="18" customHeight="1" spans="1:7">
      <c r="A48" s="84" t="s">
        <v>44</v>
      </c>
      <c r="B48" s="83">
        <v>37.35</v>
      </c>
      <c r="C48" s="83">
        <v>37.35</v>
      </c>
      <c r="D48" s="83">
        <v>37.35</v>
      </c>
      <c r="E48" s="83"/>
      <c r="F48" s="83"/>
      <c r="G48" s="83"/>
    </row>
    <row r="49" s="1" customFormat="1" ht="18" customHeight="1" spans="1:7">
      <c r="A49" s="84" t="s">
        <v>29</v>
      </c>
      <c r="B49" s="83">
        <v>24.5</v>
      </c>
      <c r="C49" s="83">
        <v>24.5</v>
      </c>
      <c r="D49" s="83">
        <v>24.5</v>
      </c>
      <c r="E49" s="83"/>
      <c r="F49" s="83"/>
      <c r="G49" s="83"/>
    </row>
    <row r="50" s="1" customFormat="1" ht="18" customHeight="1" spans="1:7">
      <c r="A50" s="84" t="s">
        <v>41</v>
      </c>
      <c r="B50" s="83">
        <v>30.66</v>
      </c>
      <c r="C50" s="83">
        <v>30.66</v>
      </c>
      <c r="D50" s="83">
        <v>30.66</v>
      </c>
      <c r="E50" s="83"/>
      <c r="F50" s="83"/>
      <c r="G50" s="83"/>
    </row>
    <row r="51" s="1" customFormat="1" ht="18" customHeight="1" spans="1:7">
      <c r="A51" s="84" t="s">
        <v>33</v>
      </c>
      <c r="B51" s="83">
        <v>137.33</v>
      </c>
      <c r="C51" s="83">
        <v>137.33</v>
      </c>
      <c r="D51" s="83">
        <v>137.33</v>
      </c>
      <c r="E51" s="83"/>
      <c r="F51" s="83"/>
      <c r="G51" s="83"/>
    </row>
    <row r="52" s="1" customFormat="1" ht="18" customHeight="1" spans="1:7">
      <c r="A52" s="84" t="s">
        <v>34</v>
      </c>
      <c r="B52" s="83">
        <v>68.73</v>
      </c>
      <c r="C52" s="83">
        <v>68.73</v>
      </c>
      <c r="D52" s="83">
        <v>68.73</v>
      </c>
      <c r="E52" s="83"/>
      <c r="F52" s="83"/>
      <c r="G52" s="83"/>
    </row>
    <row r="53" s="1" customFormat="1" ht="18" customHeight="1" spans="1:7">
      <c r="A53" s="84" t="s">
        <v>35</v>
      </c>
      <c r="B53" s="83">
        <v>132.91</v>
      </c>
      <c r="C53" s="83">
        <v>132.91</v>
      </c>
      <c r="D53" s="83">
        <v>132.91</v>
      </c>
      <c r="E53" s="83"/>
      <c r="F53" s="83"/>
      <c r="G53" s="83"/>
    </row>
    <row r="54" s="1" customFormat="1" ht="18" customHeight="1" spans="1:7">
      <c r="A54" s="84" t="s">
        <v>50</v>
      </c>
      <c r="B54" s="85">
        <v>401.76</v>
      </c>
      <c r="C54" s="85">
        <v>401.76</v>
      </c>
      <c r="D54" s="85">
        <v>401.76</v>
      </c>
      <c r="E54" s="85"/>
      <c r="F54" s="85"/>
      <c r="G54" s="85"/>
    </row>
    <row r="55" s="1" customFormat="1" ht="18" customHeight="1" spans="1:7">
      <c r="A55" s="84" t="s">
        <v>51</v>
      </c>
      <c r="B55" s="85">
        <v>4.05</v>
      </c>
      <c r="C55" s="85">
        <v>4.05</v>
      </c>
      <c r="D55" s="85">
        <v>4.05</v>
      </c>
      <c r="E55" s="85"/>
      <c r="F55" s="85"/>
      <c r="G55" s="85"/>
    </row>
    <row r="56" s="1" customFormat="1" ht="18" customHeight="1" spans="1:7">
      <c r="A56" s="84" t="s">
        <v>52</v>
      </c>
      <c r="B56" s="85">
        <v>4.05</v>
      </c>
      <c r="C56" s="85">
        <v>4.05</v>
      </c>
      <c r="D56" s="85">
        <v>4.05</v>
      </c>
      <c r="E56" s="85"/>
      <c r="F56" s="85"/>
      <c r="G56" s="85"/>
    </row>
    <row r="57" s="1" customFormat="1" ht="18" customHeight="1" spans="1:7">
      <c r="A57" s="84" t="s">
        <v>26</v>
      </c>
      <c r="B57" s="85">
        <v>4.05</v>
      </c>
      <c r="C57" s="85">
        <v>4.05</v>
      </c>
      <c r="D57" s="85">
        <v>4.05</v>
      </c>
      <c r="E57" s="85"/>
      <c r="F57" s="85"/>
      <c r="G57" s="85"/>
    </row>
    <row r="58" s="1" customFormat="1" ht="18" customHeight="1" spans="1:7">
      <c r="A58" s="84" t="s">
        <v>53</v>
      </c>
      <c r="B58" s="85">
        <v>397.71</v>
      </c>
      <c r="C58" s="85">
        <v>397.71</v>
      </c>
      <c r="D58" s="85">
        <f>SUM(D59:D68)</f>
        <v>397.71</v>
      </c>
      <c r="E58" s="85"/>
      <c r="F58" s="85"/>
      <c r="G58" s="85"/>
    </row>
    <row r="59" s="1" customFormat="1" ht="18" customHeight="1" spans="1:7">
      <c r="A59" s="84" t="s">
        <v>30</v>
      </c>
      <c r="B59" s="85">
        <v>33.15</v>
      </c>
      <c r="C59" s="85">
        <v>33.15</v>
      </c>
      <c r="D59" s="85">
        <v>33.15</v>
      </c>
      <c r="E59" s="85"/>
      <c r="F59" s="85"/>
      <c r="G59" s="85"/>
    </row>
    <row r="60" s="1" customFormat="1" ht="18" customHeight="1" spans="1:7">
      <c r="A60" s="84" t="s">
        <v>31</v>
      </c>
      <c r="B60" s="85">
        <v>32.65</v>
      </c>
      <c r="C60" s="85">
        <v>32.65</v>
      </c>
      <c r="D60" s="85">
        <v>32.65</v>
      </c>
      <c r="E60" s="85"/>
      <c r="F60" s="85"/>
      <c r="G60" s="85"/>
    </row>
    <row r="61" s="1" customFormat="1" ht="18" customHeight="1" spans="1:7">
      <c r="A61" s="84" t="s">
        <v>37</v>
      </c>
      <c r="B61" s="85">
        <v>68.04</v>
      </c>
      <c r="C61" s="85">
        <v>68.04</v>
      </c>
      <c r="D61" s="85">
        <v>68.04</v>
      </c>
      <c r="E61" s="85"/>
      <c r="F61" s="85"/>
      <c r="G61" s="85"/>
    </row>
    <row r="62" s="1" customFormat="1" ht="18" customHeight="1" spans="1:7">
      <c r="A62" s="84" t="s">
        <v>39</v>
      </c>
      <c r="B62" s="85">
        <v>68.87</v>
      </c>
      <c r="C62" s="85">
        <v>68.87</v>
      </c>
      <c r="D62" s="85">
        <v>68.87</v>
      </c>
      <c r="E62" s="85"/>
      <c r="F62" s="85"/>
      <c r="G62" s="85"/>
    </row>
    <row r="63" s="1" customFormat="1" ht="18" customHeight="1" spans="1:7">
      <c r="A63" s="84" t="s">
        <v>44</v>
      </c>
      <c r="B63" s="85">
        <v>15.81</v>
      </c>
      <c r="C63" s="85">
        <v>15.81</v>
      </c>
      <c r="D63" s="85">
        <v>15.81</v>
      </c>
      <c r="E63" s="85"/>
      <c r="F63" s="85"/>
      <c r="G63" s="85"/>
    </row>
    <row r="64" s="1" customFormat="1" ht="18" customHeight="1" spans="1:7">
      <c r="A64" s="84" t="s">
        <v>29</v>
      </c>
      <c r="B64" s="85">
        <v>10.38</v>
      </c>
      <c r="C64" s="85">
        <v>10.38</v>
      </c>
      <c r="D64" s="85">
        <v>10.38</v>
      </c>
      <c r="E64" s="85"/>
      <c r="F64" s="85"/>
      <c r="G64" s="85"/>
    </row>
    <row r="65" s="1" customFormat="1" ht="18" customHeight="1" spans="1:7">
      <c r="A65" s="84" t="s">
        <v>41</v>
      </c>
      <c r="B65" s="85">
        <v>13</v>
      </c>
      <c r="C65" s="85">
        <v>13</v>
      </c>
      <c r="D65" s="85">
        <v>13</v>
      </c>
      <c r="E65" s="85"/>
      <c r="F65" s="85"/>
      <c r="G65" s="85"/>
    </row>
    <row r="66" s="1" customFormat="1" ht="18" customHeight="1" spans="1:7">
      <c r="A66" s="84" t="s">
        <v>33</v>
      </c>
      <c r="B66" s="85">
        <v>64.93</v>
      </c>
      <c r="C66" s="85">
        <v>64.93</v>
      </c>
      <c r="D66" s="85">
        <v>64.93</v>
      </c>
      <c r="E66" s="85"/>
      <c r="F66" s="85"/>
      <c r="G66" s="85"/>
    </row>
    <row r="67" s="1" customFormat="1" ht="18" customHeight="1" spans="1:7">
      <c r="A67" s="84" t="s">
        <v>34</v>
      </c>
      <c r="B67" s="85">
        <v>27.13</v>
      </c>
      <c r="C67" s="85">
        <v>27.13</v>
      </c>
      <c r="D67" s="85">
        <v>27.13</v>
      </c>
      <c r="E67" s="85"/>
      <c r="F67" s="85"/>
      <c r="G67" s="85"/>
    </row>
    <row r="68" s="1" customFormat="1" ht="18" customHeight="1" spans="1:7">
      <c r="A68" s="84" t="s">
        <v>35</v>
      </c>
      <c r="B68" s="85">
        <v>63.75</v>
      </c>
      <c r="C68" s="85">
        <v>63.75</v>
      </c>
      <c r="D68" s="85">
        <v>63.75</v>
      </c>
      <c r="E68" s="85"/>
      <c r="F68" s="85"/>
      <c r="G68" s="85"/>
    </row>
    <row r="69" s="1" customFormat="1" ht="18" customHeight="1" spans="1:7">
      <c r="A69" s="84" t="s">
        <v>54</v>
      </c>
      <c r="B69" s="85">
        <v>671.06</v>
      </c>
      <c r="C69" s="85">
        <v>671.06</v>
      </c>
      <c r="D69" s="85">
        <v>671.06</v>
      </c>
      <c r="E69" s="85"/>
      <c r="F69" s="85"/>
      <c r="G69" s="85"/>
    </row>
    <row r="70" s="1" customFormat="1" ht="18" customHeight="1" spans="1:7">
      <c r="A70" s="84" t="s">
        <v>55</v>
      </c>
      <c r="B70" s="85">
        <v>671.06</v>
      </c>
      <c r="C70" s="85">
        <v>671.06</v>
      </c>
      <c r="D70" s="85">
        <f>SUM(D71:D81)</f>
        <v>671.06</v>
      </c>
      <c r="E70" s="85"/>
      <c r="F70" s="85"/>
      <c r="G70" s="85"/>
    </row>
    <row r="71" s="1" customFormat="1" ht="18" customHeight="1" spans="1:7">
      <c r="A71" s="84" t="s">
        <v>26</v>
      </c>
      <c r="B71" s="85">
        <v>6.74</v>
      </c>
      <c r="C71" s="85">
        <v>6.74</v>
      </c>
      <c r="D71" s="85">
        <v>6.74</v>
      </c>
      <c r="E71" s="85"/>
      <c r="F71" s="85"/>
      <c r="G71" s="85"/>
    </row>
    <row r="72" s="1" customFormat="1" ht="18" customHeight="1" spans="1:7">
      <c r="A72" s="84" t="s">
        <v>30</v>
      </c>
      <c r="B72" s="85">
        <v>53.05</v>
      </c>
      <c r="C72" s="85">
        <v>53.05</v>
      </c>
      <c r="D72" s="85">
        <v>53.05</v>
      </c>
      <c r="E72" s="85"/>
      <c r="F72" s="85"/>
      <c r="G72" s="85"/>
    </row>
    <row r="73" s="1" customFormat="1" ht="18" customHeight="1" spans="1:7">
      <c r="A73" s="84" t="s">
        <v>31</v>
      </c>
      <c r="B73" s="85">
        <v>53.93</v>
      </c>
      <c r="C73" s="85">
        <v>53.93</v>
      </c>
      <c r="D73" s="85">
        <v>53.93</v>
      </c>
      <c r="E73" s="85"/>
      <c r="F73" s="85"/>
      <c r="G73" s="85"/>
    </row>
    <row r="74" s="1" customFormat="1" ht="18" customHeight="1" spans="1:7">
      <c r="A74" s="84" t="s">
        <v>37</v>
      </c>
      <c r="B74" s="85">
        <v>113.24</v>
      </c>
      <c r="C74" s="85">
        <v>113.24</v>
      </c>
      <c r="D74" s="85">
        <v>113.24</v>
      </c>
      <c r="E74" s="85"/>
      <c r="F74" s="85"/>
      <c r="G74" s="85"/>
    </row>
    <row r="75" s="1" customFormat="1" ht="18" customHeight="1" spans="1:7">
      <c r="A75" s="84" t="s">
        <v>39</v>
      </c>
      <c r="B75" s="85">
        <v>114.78</v>
      </c>
      <c r="C75" s="85">
        <v>114.78</v>
      </c>
      <c r="D75" s="85">
        <v>114.78</v>
      </c>
      <c r="E75" s="85"/>
      <c r="F75" s="85"/>
      <c r="G75" s="85"/>
    </row>
    <row r="76" s="1" customFormat="1" ht="18" customHeight="1" spans="1:7">
      <c r="A76" s="84" t="s">
        <v>44</v>
      </c>
      <c r="B76" s="85">
        <v>26.35</v>
      </c>
      <c r="C76" s="85">
        <v>26.35</v>
      </c>
      <c r="D76" s="85">
        <v>26.35</v>
      </c>
      <c r="E76" s="85"/>
      <c r="F76" s="85"/>
      <c r="G76" s="85"/>
    </row>
    <row r="77" s="1" customFormat="1" ht="18" customHeight="1" spans="1:7">
      <c r="A77" s="84" t="s">
        <v>29</v>
      </c>
      <c r="B77" s="85">
        <v>17.3</v>
      </c>
      <c r="C77" s="85">
        <v>17.3</v>
      </c>
      <c r="D77" s="85">
        <v>17.3</v>
      </c>
      <c r="E77" s="85"/>
      <c r="F77" s="85"/>
      <c r="G77" s="85"/>
    </row>
    <row r="78" s="1" customFormat="1" ht="18" customHeight="1" spans="1:7">
      <c r="A78" s="84" t="s">
        <v>41</v>
      </c>
      <c r="B78" s="85">
        <v>21.66</v>
      </c>
      <c r="C78" s="85">
        <v>21.66</v>
      </c>
      <c r="D78" s="85">
        <v>21.66</v>
      </c>
      <c r="E78" s="85"/>
      <c r="F78" s="85"/>
      <c r="G78" s="85"/>
    </row>
    <row r="79" s="1" customFormat="1" ht="18" customHeight="1" spans="1:7">
      <c r="A79" s="84" t="s">
        <v>33</v>
      </c>
      <c r="B79" s="85">
        <v>106.57</v>
      </c>
      <c r="C79" s="85">
        <v>106.57</v>
      </c>
      <c r="D79" s="85">
        <v>106.57</v>
      </c>
      <c r="E79" s="85"/>
      <c r="F79" s="85"/>
      <c r="G79" s="85"/>
    </row>
    <row r="80" s="1" customFormat="1" ht="18" customHeight="1" spans="1:7">
      <c r="A80" s="84" t="s">
        <v>34</v>
      </c>
      <c r="B80" s="85">
        <v>52.9</v>
      </c>
      <c r="C80" s="85">
        <v>52.9</v>
      </c>
      <c r="D80" s="85">
        <v>52.9</v>
      </c>
      <c r="E80" s="85"/>
      <c r="F80" s="85"/>
      <c r="G80" s="85"/>
    </row>
    <row r="81" s="1" customFormat="1" ht="18" customHeight="1" spans="1:7">
      <c r="A81" s="84" t="s">
        <v>35</v>
      </c>
      <c r="B81" s="85">
        <v>104.54</v>
      </c>
      <c r="C81" s="85">
        <v>104.54</v>
      </c>
      <c r="D81" s="85">
        <v>104.54</v>
      </c>
      <c r="E81" s="85"/>
      <c r="F81" s="85"/>
      <c r="G81" s="85"/>
    </row>
    <row r="82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0"/>
  <sheetViews>
    <sheetView showGridLines="0" showZeros="0" workbookViewId="0">
      <selection activeCell="A24" sqref="$A8:$XFD24"/>
    </sheetView>
  </sheetViews>
  <sheetFormatPr defaultColWidth="6.9" defaultRowHeight="12.75" customHeight="1"/>
  <cols>
    <col min="1" max="1" width="37.5" style="112" customWidth="1"/>
    <col min="2" max="7" width="12.1" style="112" customWidth="1"/>
    <col min="8" max="8" width="13.2" style="112" customWidth="1"/>
    <col min="9" max="248" width="6.9" style="112" customWidth="1"/>
    <col min="249" max="16384" width="6.9" style="112"/>
  </cols>
  <sheetData>
    <row r="1" ht="21" customHeight="1" spans="1:248">
      <c r="A1" s="4" t="s">
        <v>114</v>
      </c>
      <c r="D1" s="11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4" customHeight="1" spans="1:248">
      <c r="A2" s="139" t="s">
        <v>115</v>
      </c>
      <c r="B2" s="139"/>
      <c r="C2" s="139"/>
      <c r="D2" s="139"/>
      <c r="E2" s="139"/>
      <c r="F2" s="139"/>
      <c r="G2" s="139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="110" customFormat="1" ht="20.25" customHeight="1" spans="1:248">
      <c r="A3" s="140"/>
      <c r="B3" s="141"/>
      <c r="C3" s="141"/>
      <c r="D3" s="142"/>
      <c r="E3" s="141"/>
      <c r="F3" s="143"/>
      <c r="G3" s="144"/>
      <c r="H3" s="117" t="s">
        <v>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</row>
    <row r="4" s="110" customFormat="1" ht="16.5" customHeight="1" spans="1:248">
      <c r="A4" s="145" t="s">
        <v>116</v>
      </c>
      <c r="B4" s="146" t="s">
        <v>6</v>
      </c>
      <c r="C4" s="147" t="s">
        <v>117</v>
      </c>
      <c r="D4" s="148" t="s">
        <v>14</v>
      </c>
      <c r="E4" s="147" t="s">
        <v>15</v>
      </c>
      <c r="F4" s="147" t="s">
        <v>8</v>
      </c>
      <c r="G4" s="147" t="s">
        <v>16</v>
      </c>
      <c r="H4" s="149" t="s">
        <v>9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</row>
    <row r="5" s="110" customFormat="1" ht="16.5" customHeight="1" spans="1:248">
      <c r="A5" s="145"/>
      <c r="B5" s="146"/>
      <c r="C5" s="147"/>
      <c r="D5" s="145"/>
      <c r="E5" s="147"/>
      <c r="F5" s="147"/>
      <c r="G5" s="147"/>
      <c r="H5" s="15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</row>
    <row r="6" s="110" customFormat="1" ht="16.5" customHeight="1" spans="1:248">
      <c r="A6" s="145"/>
      <c r="B6" s="151"/>
      <c r="C6" s="152"/>
      <c r="D6" s="153"/>
      <c r="E6" s="152"/>
      <c r="F6" s="152"/>
      <c r="G6" s="152"/>
      <c r="H6" s="154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</row>
    <row r="7" s="111" customFormat="1" ht="24" customHeight="1" spans="1:248">
      <c r="A7" s="155" t="s">
        <v>21</v>
      </c>
      <c r="B7" s="118">
        <v>1</v>
      </c>
      <c r="C7" s="156">
        <v>2</v>
      </c>
      <c r="D7" s="156">
        <v>3</v>
      </c>
      <c r="E7" s="156">
        <v>4</v>
      </c>
      <c r="F7" s="156">
        <v>5</v>
      </c>
      <c r="G7" s="156">
        <v>6</v>
      </c>
      <c r="H7" s="156">
        <v>7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</row>
    <row r="8" s="111" customFormat="1" ht="21" customHeight="1" spans="1:248">
      <c r="A8" s="23" t="s">
        <v>6</v>
      </c>
      <c r="B8" s="157">
        <v>9083.56</v>
      </c>
      <c r="C8" s="157">
        <v>8883.33</v>
      </c>
      <c r="D8" s="157">
        <v>2.73</v>
      </c>
      <c r="E8" s="158">
        <v>0</v>
      </c>
      <c r="F8" s="158">
        <v>0</v>
      </c>
      <c r="G8" s="158">
        <v>197.5</v>
      </c>
      <c r="H8" s="158">
        <v>0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</row>
    <row r="9" s="110" customFormat="1" ht="21" customHeight="1" spans="1:248">
      <c r="A9" s="159" t="s">
        <v>118</v>
      </c>
      <c r="B9" s="157">
        <f>SUM(B10:B12)</f>
        <v>8289.42</v>
      </c>
      <c r="C9" s="157">
        <f>SUM(C10:C12)</f>
        <v>8289.42</v>
      </c>
      <c r="D9" s="157">
        <v>0</v>
      </c>
      <c r="E9" s="158">
        <v>0</v>
      </c>
      <c r="F9" s="158">
        <v>0</v>
      </c>
      <c r="G9" s="158">
        <v>0</v>
      </c>
      <c r="H9" s="158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</row>
    <row r="10" s="110" customFormat="1" ht="21" customHeight="1" spans="1:248">
      <c r="A10" s="159" t="s">
        <v>119</v>
      </c>
      <c r="B10" s="157">
        <v>6715.65</v>
      </c>
      <c r="C10" s="157">
        <v>6715.65</v>
      </c>
      <c r="D10" s="157"/>
      <c r="E10" s="158">
        <v>0</v>
      </c>
      <c r="F10" s="158">
        <v>0</v>
      </c>
      <c r="G10" s="158">
        <v>0</v>
      </c>
      <c r="H10" s="158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</row>
    <row r="11" s="110" customFormat="1" ht="21" customHeight="1" spans="1:248">
      <c r="A11" s="159" t="s">
        <v>120</v>
      </c>
      <c r="B11" s="157">
        <v>902.71</v>
      </c>
      <c r="C11" s="157">
        <v>902.71</v>
      </c>
      <c r="D11" s="157"/>
      <c r="E11" s="158">
        <v>0</v>
      </c>
      <c r="F11" s="158">
        <v>0</v>
      </c>
      <c r="G11" s="158">
        <v>0</v>
      </c>
      <c r="H11" s="158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</row>
    <row r="12" s="110" customFormat="1" ht="21" customHeight="1" spans="1:248">
      <c r="A12" s="159" t="s">
        <v>121</v>
      </c>
      <c r="B12" s="157">
        <v>671.06</v>
      </c>
      <c r="C12" s="157">
        <v>671.06</v>
      </c>
      <c r="D12" s="157"/>
      <c r="E12" s="158">
        <v>0</v>
      </c>
      <c r="F12" s="158">
        <v>0</v>
      </c>
      <c r="G12" s="158"/>
      <c r="H12" s="158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</row>
    <row r="13" s="110" customFormat="1" ht="21" customHeight="1" spans="1:248">
      <c r="A13" s="159" t="s">
        <v>122</v>
      </c>
      <c r="B13" s="157">
        <v>730.51</v>
      </c>
      <c r="C13" s="157">
        <v>530.28</v>
      </c>
      <c r="D13" s="157">
        <v>2.73</v>
      </c>
      <c r="E13" s="158">
        <v>0</v>
      </c>
      <c r="F13" s="158">
        <v>0</v>
      </c>
      <c r="G13" s="158">
        <v>197.5</v>
      </c>
      <c r="H13" s="158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</row>
    <row r="14" s="110" customFormat="1" ht="21" customHeight="1" spans="1:248">
      <c r="A14" s="159" t="s">
        <v>123</v>
      </c>
      <c r="B14" s="157">
        <v>729.51</v>
      </c>
      <c r="C14" s="157">
        <v>529.28</v>
      </c>
      <c r="D14" s="157">
        <v>2.73</v>
      </c>
      <c r="E14" s="158">
        <v>0</v>
      </c>
      <c r="F14" s="158">
        <v>0</v>
      </c>
      <c r="G14" s="158">
        <v>197.5</v>
      </c>
      <c r="H14" s="158"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</row>
    <row r="15" s="110" customFormat="1" ht="21" customHeight="1" spans="1:248">
      <c r="A15" s="159" t="s">
        <v>124</v>
      </c>
      <c r="B15" s="157"/>
      <c r="C15" s="157"/>
      <c r="D15" s="157"/>
      <c r="E15" s="158">
        <v>0</v>
      </c>
      <c r="F15" s="158">
        <v>0</v>
      </c>
      <c r="G15" s="158">
        <v>0</v>
      </c>
      <c r="H15" s="158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</row>
    <row r="16" s="110" customFormat="1" ht="21" customHeight="1" spans="1:248">
      <c r="A16" s="159" t="s">
        <v>125</v>
      </c>
      <c r="B16" s="157">
        <v>1</v>
      </c>
      <c r="C16" s="157">
        <v>1</v>
      </c>
      <c r="D16" s="157">
        <v>0</v>
      </c>
      <c r="E16" s="158">
        <v>0</v>
      </c>
      <c r="F16" s="158">
        <v>0</v>
      </c>
      <c r="G16" s="158">
        <v>0</v>
      </c>
      <c r="H16" s="158"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</row>
    <row r="17" s="110" customFormat="1" ht="21" customHeight="1" spans="1:248">
      <c r="A17" s="159" t="s">
        <v>126</v>
      </c>
      <c r="B17" s="157"/>
      <c r="C17" s="157"/>
      <c r="D17" s="157">
        <v>0</v>
      </c>
      <c r="E17" s="158">
        <v>0</v>
      </c>
      <c r="F17" s="158">
        <v>0</v>
      </c>
      <c r="G17" s="158">
        <v>0</v>
      </c>
      <c r="H17" s="158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</row>
    <row r="18" s="110" customFormat="1" ht="21" customHeight="1" spans="1:248">
      <c r="A18" s="159" t="s">
        <v>127</v>
      </c>
      <c r="B18" s="85"/>
      <c r="C18" s="85"/>
      <c r="D18" s="85"/>
      <c r="E18" s="85"/>
      <c r="F18" s="85"/>
      <c r="G18" s="85"/>
      <c r="H18" s="8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</row>
    <row r="19" s="110" customFormat="1" ht="21" customHeight="1" spans="1:8">
      <c r="A19" s="159" t="s">
        <v>128</v>
      </c>
      <c r="B19" s="160"/>
      <c r="C19" s="160"/>
      <c r="D19" s="160"/>
      <c r="E19" s="160"/>
      <c r="F19" s="160"/>
      <c r="G19" s="160"/>
      <c r="H19" s="160"/>
    </row>
    <row r="20" s="110" customFormat="1" ht="21" customHeight="1" spans="1:8">
      <c r="A20" s="159" t="s">
        <v>129</v>
      </c>
      <c r="B20" s="160"/>
      <c r="C20" s="160"/>
      <c r="D20" s="160"/>
      <c r="E20" s="160"/>
      <c r="F20" s="160"/>
      <c r="G20" s="160"/>
      <c r="H20" s="160"/>
    </row>
    <row r="21" s="110" customFormat="1" ht="21" customHeight="1" spans="1:8">
      <c r="A21" s="159" t="s">
        <v>130</v>
      </c>
      <c r="B21" s="160">
        <v>63.63</v>
      </c>
      <c r="C21" s="160">
        <v>63.63</v>
      </c>
      <c r="D21" s="160"/>
      <c r="E21" s="160"/>
      <c r="F21" s="160"/>
      <c r="G21" s="160"/>
      <c r="H21" s="160"/>
    </row>
    <row r="22" s="110" customFormat="1" ht="21" customHeight="1" spans="1:8">
      <c r="A22" s="159" t="s">
        <v>131</v>
      </c>
      <c r="B22" s="160">
        <v>12.54</v>
      </c>
      <c r="C22" s="160">
        <v>12.54</v>
      </c>
      <c r="D22" s="160"/>
      <c r="E22" s="160"/>
      <c r="F22" s="160"/>
      <c r="G22" s="160"/>
      <c r="H22" s="160"/>
    </row>
    <row r="23" s="110" customFormat="1" ht="21" customHeight="1" spans="1:8">
      <c r="A23" s="159" t="s">
        <v>132</v>
      </c>
      <c r="B23" s="160">
        <v>48.41</v>
      </c>
      <c r="C23" s="160">
        <v>48.41</v>
      </c>
      <c r="D23" s="160"/>
      <c r="E23" s="160"/>
      <c r="F23" s="160"/>
      <c r="G23" s="160"/>
      <c r="H23" s="160"/>
    </row>
    <row r="24" s="110" customFormat="1" ht="21" customHeight="1" spans="1:8">
      <c r="A24" s="159" t="s">
        <v>133</v>
      </c>
      <c r="B24" s="160">
        <v>2.68</v>
      </c>
      <c r="C24" s="160">
        <v>2.68</v>
      </c>
      <c r="D24" s="160"/>
      <c r="E24" s="160"/>
      <c r="F24" s="160"/>
      <c r="G24" s="160"/>
      <c r="H24" s="160"/>
    </row>
    <row r="25" s="110" customFormat="1" customHeight="1"/>
    <row r="26" s="110" customFormat="1" customHeight="1"/>
    <row r="27" s="110" customFormat="1" customHeight="1"/>
    <row r="28" s="110" customFormat="1" customHeight="1"/>
    <row r="29" s="110" customFormat="1" customHeight="1"/>
    <row r="30" s="110" customFormat="1" customHeight="1"/>
  </sheetData>
  <sheetProtection formatCells="0" formatColumns="0" formatRows="0"/>
  <mergeCells count="9">
    <mergeCell ref="A2:G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196850393700787" right="0.196850393700787" top="0.196850393700787" bottom="0.393700787401575" header="0.196850393700787" footer="0.196850393700787"/>
  <pageSetup paperSize="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showGridLines="0" showZeros="0" workbookViewId="0">
      <selection activeCell="B12" sqref="B12"/>
    </sheetView>
  </sheetViews>
  <sheetFormatPr defaultColWidth="9" defaultRowHeight="14.25"/>
  <cols>
    <col min="1" max="1" width="18.1" customWidth="1"/>
    <col min="2" max="2" width="16.9" customWidth="1"/>
    <col min="3" max="3" width="13.5" customWidth="1"/>
    <col min="4" max="5" width="12.625" customWidth="1"/>
    <col min="6" max="6" width="9.375" customWidth="1"/>
    <col min="7" max="10" width="9.5" customWidth="1"/>
  </cols>
  <sheetData>
    <row r="1" customHeight="1" spans="1:9">
      <c r="A1" s="4" t="s">
        <v>134</v>
      </c>
      <c r="B1" s="88"/>
      <c r="C1" s="88"/>
      <c r="D1" s="88"/>
      <c r="E1" s="88"/>
      <c r="F1" s="88"/>
      <c r="G1" s="88"/>
      <c r="H1" s="88"/>
      <c r="I1" s="88"/>
    </row>
    <row r="2" ht="27" customHeight="1" spans="1:10">
      <c r="A2" s="89" t="s">
        <v>135</v>
      </c>
      <c r="B2" s="89"/>
      <c r="C2" s="89"/>
      <c r="D2" s="89"/>
      <c r="E2" s="89"/>
      <c r="F2" s="89"/>
      <c r="G2" s="89"/>
      <c r="H2" s="89"/>
      <c r="I2" s="89"/>
      <c r="J2" s="89"/>
    </row>
    <row r="3" s="9" customFormat="1" customHeight="1" spans="1:9">
      <c r="A3" s="90"/>
      <c r="B3" s="90"/>
      <c r="C3" s="90"/>
      <c r="D3" s="90"/>
      <c r="E3" s="90"/>
      <c r="F3" s="90"/>
      <c r="G3" s="97"/>
      <c r="H3" s="86"/>
      <c r="I3" s="86"/>
    </row>
    <row r="4" s="9" customFormat="1" customHeight="1" spans="1:10">
      <c r="A4" s="90"/>
      <c r="B4" s="90"/>
      <c r="C4" s="90"/>
      <c r="D4" s="90"/>
      <c r="E4" s="90"/>
      <c r="F4" s="90"/>
      <c r="G4" s="86"/>
      <c r="H4" s="86"/>
      <c r="J4" s="97" t="s">
        <v>4</v>
      </c>
    </row>
    <row r="5" s="9" customFormat="1" customHeight="1" spans="1:10">
      <c r="A5" s="128" t="s">
        <v>61</v>
      </c>
      <c r="B5" s="129" t="s">
        <v>6</v>
      </c>
      <c r="C5" s="130" t="s">
        <v>7</v>
      </c>
      <c r="D5" s="131"/>
      <c r="E5" s="131"/>
      <c r="F5" s="131"/>
      <c r="G5" s="132"/>
      <c r="H5" s="133" t="s">
        <v>8</v>
      </c>
      <c r="I5" s="133" t="s">
        <v>16</v>
      </c>
      <c r="J5" s="137" t="s">
        <v>9</v>
      </c>
    </row>
    <row r="6" s="9" customFormat="1" ht="48" customHeight="1" spans="1:10">
      <c r="A6" s="134"/>
      <c r="B6" s="129"/>
      <c r="C6" s="133" t="s">
        <v>12</v>
      </c>
      <c r="D6" s="133" t="s">
        <v>13</v>
      </c>
      <c r="E6" s="133" t="s">
        <v>14</v>
      </c>
      <c r="F6" s="133" t="s">
        <v>15</v>
      </c>
      <c r="G6" s="133" t="s">
        <v>136</v>
      </c>
      <c r="H6" s="135"/>
      <c r="I6" s="135"/>
      <c r="J6" s="138"/>
    </row>
    <row r="7" s="9" customFormat="1" ht="18" customHeight="1" spans="1:10">
      <c r="A7" s="136" t="s">
        <v>21</v>
      </c>
      <c r="B7" s="136">
        <v>1</v>
      </c>
      <c r="C7" s="136">
        <v>2</v>
      </c>
      <c r="D7" s="136">
        <v>3</v>
      </c>
      <c r="E7" s="136">
        <v>4</v>
      </c>
      <c r="F7" s="136">
        <v>5</v>
      </c>
      <c r="G7" s="136">
        <v>6</v>
      </c>
      <c r="H7" s="136">
        <v>7</v>
      </c>
      <c r="I7" s="136">
        <v>8</v>
      </c>
      <c r="J7" s="136">
        <v>9</v>
      </c>
    </row>
    <row r="8" s="9" customFormat="1" ht="18" customHeight="1" spans="1:10">
      <c r="A8" s="127" t="s">
        <v>17</v>
      </c>
      <c r="B8" s="126">
        <v>8243.47</v>
      </c>
      <c r="C8" s="126">
        <v>8243.47</v>
      </c>
      <c r="D8" s="126">
        <v>8243.47</v>
      </c>
      <c r="E8" s="126">
        <v>0</v>
      </c>
      <c r="F8" s="126">
        <v>0</v>
      </c>
      <c r="G8" s="126">
        <v>0</v>
      </c>
      <c r="H8" s="126">
        <v>0</v>
      </c>
      <c r="I8" s="126">
        <v>0</v>
      </c>
      <c r="J8" s="24">
        <v>0</v>
      </c>
    </row>
    <row r="9" s="9" customFormat="1" ht="18" customHeight="1" spans="1:10">
      <c r="A9" s="127" t="s">
        <v>137</v>
      </c>
      <c r="B9" s="126">
        <v>4128.96</v>
      </c>
      <c r="C9" s="126">
        <v>4128.96</v>
      </c>
      <c r="D9" s="126">
        <v>4128.96</v>
      </c>
      <c r="E9" s="126">
        <v>0</v>
      </c>
      <c r="F9" s="126">
        <v>0</v>
      </c>
      <c r="G9" s="126">
        <v>0</v>
      </c>
      <c r="H9" s="126">
        <v>0</v>
      </c>
      <c r="I9" s="126">
        <v>0</v>
      </c>
      <c r="J9" s="24">
        <v>0</v>
      </c>
    </row>
    <row r="10" s="9" customFormat="1" ht="18" customHeight="1" spans="1:10">
      <c r="A10" s="127" t="s">
        <v>138</v>
      </c>
      <c r="B10" s="126">
        <v>28.82</v>
      </c>
      <c r="C10" s="126">
        <v>28.82</v>
      </c>
      <c r="D10" s="126">
        <v>28.82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24">
        <v>0</v>
      </c>
    </row>
    <row r="11" s="9" customFormat="1" ht="18" customHeight="1" spans="1:10">
      <c r="A11" s="127" t="s">
        <v>139</v>
      </c>
      <c r="B11" s="126">
        <v>1501.4</v>
      </c>
      <c r="C11" s="126">
        <v>1501.4</v>
      </c>
      <c r="D11" s="126">
        <v>1501.4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24">
        <v>0</v>
      </c>
    </row>
    <row r="12" s="9" customFormat="1" ht="18" customHeight="1" spans="1:10">
      <c r="A12" s="127" t="s">
        <v>140</v>
      </c>
      <c r="B12" s="126">
        <v>88.51</v>
      </c>
      <c r="C12" s="126">
        <v>88.51</v>
      </c>
      <c r="D12" s="126">
        <v>88.51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24">
        <v>0</v>
      </c>
    </row>
    <row r="13" s="9" customFormat="1" ht="18" customHeight="1" spans="1:10">
      <c r="A13" s="127" t="s">
        <v>141</v>
      </c>
      <c r="B13" s="126">
        <v>345.65</v>
      </c>
      <c r="C13" s="126">
        <v>345.65</v>
      </c>
      <c r="D13" s="126">
        <v>345.65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24">
        <v>0</v>
      </c>
    </row>
    <row r="14" s="9" customFormat="1" ht="18" customHeight="1" spans="1:10">
      <c r="A14" s="127" t="s">
        <v>142</v>
      </c>
      <c r="B14" s="126">
        <v>1306.47</v>
      </c>
      <c r="C14" s="126">
        <v>1306.47</v>
      </c>
      <c r="D14" s="126">
        <v>1306.47</v>
      </c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24">
        <v>0</v>
      </c>
    </row>
    <row r="15" s="9" customFormat="1" ht="18" customHeight="1" spans="1:10">
      <c r="A15" s="127" t="s">
        <v>121</v>
      </c>
      <c r="B15" s="126">
        <v>671.06</v>
      </c>
      <c r="C15" s="126">
        <v>671.06</v>
      </c>
      <c r="D15" s="126">
        <v>671.06</v>
      </c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24">
        <v>0</v>
      </c>
    </row>
    <row r="16" s="9" customFormat="1" ht="18" customHeight="1" spans="1:10">
      <c r="A16" s="127" t="s">
        <v>143</v>
      </c>
      <c r="B16" s="126"/>
      <c r="C16" s="126"/>
      <c r="D16" s="126"/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24">
        <v>0</v>
      </c>
    </row>
    <row r="17" s="9" customFormat="1" ht="18" customHeight="1" spans="1:10">
      <c r="A17" s="127" t="s">
        <v>144</v>
      </c>
      <c r="B17" s="126">
        <v>8.84</v>
      </c>
      <c r="C17" s="126">
        <v>8.84</v>
      </c>
      <c r="D17" s="126">
        <v>8.84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24">
        <v>0</v>
      </c>
    </row>
    <row r="18" s="9" customFormat="1" ht="18" customHeight="1" spans="1:10">
      <c r="A18" s="127" t="s">
        <v>145</v>
      </c>
      <c r="B18" s="126">
        <v>179.76</v>
      </c>
      <c r="C18" s="126">
        <v>179.76</v>
      </c>
      <c r="D18" s="126">
        <v>179.76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24">
        <v>0</v>
      </c>
    </row>
    <row r="19" s="9" customFormat="1" ht="18" customHeight="1" spans="1:10">
      <c r="A19" s="127" t="s">
        <v>18</v>
      </c>
      <c r="B19" s="126">
        <v>267.85</v>
      </c>
      <c r="C19" s="126">
        <v>267.85</v>
      </c>
      <c r="D19" s="126">
        <v>267.85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24">
        <v>0</v>
      </c>
    </row>
    <row r="20" s="9" customFormat="1" ht="18" customHeight="1" spans="1:10">
      <c r="A20" s="127" t="s">
        <v>146</v>
      </c>
      <c r="B20" s="126">
        <v>4.17</v>
      </c>
      <c r="C20" s="126">
        <v>4.17</v>
      </c>
      <c r="D20" s="126">
        <v>4.17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24">
        <v>0</v>
      </c>
    </row>
    <row r="21" s="9" customFormat="1" ht="18" customHeight="1" spans="1:10">
      <c r="A21" s="127" t="s">
        <v>147</v>
      </c>
      <c r="B21" s="126"/>
      <c r="C21" s="126"/>
      <c r="D21" s="126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24">
        <v>0</v>
      </c>
    </row>
    <row r="22" s="9" customFormat="1" ht="18" customHeight="1" spans="1:10">
      <c r="A22" s="127" t="s">
        <v>148</v>
      </c>
      <c r="B22" s="126">
        <v>2.66</v>
      </c>
      <c r="C22" s="126">
        <v>2.66</v>
      </c>
      <c r="D22" s="126">
        <v>2.66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24">
        <v>0</v>
      </c>
    </row>
    <row r="23" s="9" customFormat="1" ht="18" customHeight="1" spans="1:10">
      <c r="A23" s="127" t="s">
        <v>149</v>
      </c>
      <c r="B23" s="126">
        <v>2.91</v>
      </c>
      <c r="C23" s="126">
        <v>2.91</v>
      </c>
      <c r="D23" s="126">
        <v>2.91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24">
        <v>0</v>
      </c>
    </row>
    <row r="24" s="9" customFormat="1" ht="18" customHeight="1" spans="1:10">
      <c r="A24" s="127" t="s">
        <v>150</v>
      </c>
      <c r="B24" s="126">
        <v>3.04</v>
      </c>
      <c r="C24" s="126">
        <v>3.04</v>
      </c>
      <c r="D24" s="126">
        <v>3.04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  <c r="J24" s="24">
        <v>0</v>
      </c>
    </row>
    <row r="25" s="9" customFormat="1" ht="18" customHeight="1" spans="1:10">
      <c r="A25" s="127" t="s">
        <v>151</v>
      </c>
      <c r="B25" s="126">
        <v>254.55</v>
      </c>
      <c r="C25" s="126">
        <v>254.55</v>
      </c>
      <c r="D25" s="126">
        <v>254.55</v>
      </c>
      <c r="E25" s="126"/>
      <c r="F25" s="126"/>
      <c r="G25" s="126"/>
      <c r="H25" s="126"/>
      <c r="I25" s="126"/>
      <c r="J25" s="24"/>
    </row>
    <row r="26" s="9" customFormat="1" ht="18" customHeight="1" spans="1:10">
      <c r="A26" s="127" t="s">
        <v>152</v>
      </c>
      <c r="B26" s="126"/>
      <c r="C26" s="126"/>
      <c r="D26" s="126"/>
      <c r="E26" s="126"/>
      <c r="F26" s="126"/>
      <c r="G26" s="126"/>
      <c r="H26" s="126"/>
      <c r="I26" s="126"/>
      <c r="J26" s="24"/>
    </row>
    <row r="27" s="9" customFormat="1" ht="18" customHeight="1" spans="1:10">
      <c r="A27" s="127" t="s">
        <v>153</v>
      </c>
      <c r="B27" s="126">
        <v>4.24</v>
      </c>
      <c r="C27" s="126">
        <v>4.24</v>
      </c>
      <c r="D27" s="126">
        <v>4.24</v>
      </c>
      <c r="E27" s="126"/>
      <c r="F27" s="126"/>
      <c r="G27" s="126"/>
      <c r="H27" s="126"/>
      <c r="I27" s="126"/>
      <c r="J27" s="24"/>
    </row>
    <row r="28" s="9" customFormat="1" ht="18" customHeight="1" spans="1:10">
      <c r="A28" s="127" t="s">
        <v>154</v>
      </c>
      <c r="B28" s="126"/>
      <c r="C28" s="126"/>
      <c r="D28" s="126"/>
      <c r="E28" s="126"/>
      <c r="F28" s="126"/>
      <c r="G28" s="126"/>
      <c r="H28" s="126"/>
      <c r="I28" s="126"/>
      <c r="J28" s="24"/>
    </row>
    <row r="29" s="9" customFormat="1" ht="18" customHeight="1" spans="1:10">
      <c r="A29" s="127" t="s">
        <v>155</v>
      </c>
      <c r="B29" s="126"/>
      <c r="C29" s="126"/>
      <c r="D29" s="126"/>
      <c r="E29" s="126"/>
      <c r="F29" s="126"/>
      <c r="G29" s="126"/>
      <c r="H29" s="126"/>
      <c r="I29" s="126"/>
      <c r="J29" s="24"/>
    </row>
    <row r="30" s="9" customFormat="1" ht="18" customHeight="1" spans="1:10">
      <c r="A30" s="127" t="s">
        <v>156</v>
      </c>
      <c r="B30" s="126"/>
      <c r="C30" s="126"/>
      <c r="D30" s="126"/>
      <c r="E30" s="126"/>
      <c r="F30" s="126"/>
      <c r="G30" s="126"/>
      <c r="H30" s="126"/>
      <c r="I30" s="126"/>
      <c r="J30" s="24"/>
    </row>
    <row r="31" s="9" customFormat="1" ht="18" customHeight="1" spans="1:10">
      <c r="A31" s="127" t="s">
        <v>157</v>
      </c>
      <c r="B31" s="126"/>
      <c r="C31" s="126"/>
      <c r="D31" s="126"/>
      <c r="E31" s="126"/>
      <c r="F31" s="126"/>
      <c r="G31" s="126"/>
      <c r="H31" s="126"/>
      <c r="I31" s="126"/>
      <c r="J31" s="24"/>
    </row>
    <row r="32" s="9" customFormat="1" ht="18" customHeight="1" spans="1:10">
      <c r="A32" s="127" t="s">
        <v>158</v>
      </c>
      <c r="B32" s="126">
        <v>7.28</v>
      </c>
      <c r="C32" s="126">
        <v>7.28</v>
      </c>
      <c r="D32" s="126">
        <v>7.28</v>
      </c>
      <c r="E32" s="126"/>
      <c r="F32" s="126"/>
      <c r="G32" s="126"/>
      <c r="H32" s="126"/>
      <c r="I32" s="126"/>
      <c r="J32" s="24"/>
    </row>
    <row r="33" s="9" customFormat="1" ht="18" customHeight="1" spans="1:10">
      <c r="A33" s="127" t="s">
        <v>125</v>
      </c>
      <c r="B33" s="126">
        <v>3</v>
      </c>
      <c r="C33" s="126">
        <v>3</v>
      </c>
      <c r="D33" s="126">
        <v>3</v>
      </c>
      <c r="E33" s="126"/>
      <c r="F33" s="126"/>
      <c r="G33" s="126"/>
      <c r="H33" s="126"/>
      <c r="I33" s="126"/>
      <c r="J33" s="24"/>
    </row>
    <row r="34" s="9" customFormat="1" ht="18" customHeight="1" spans="1:10">
      <c r="A34" s="127" t="s">
        <v>159</v>
      </c>
      <c r="B34" s="126">
        <v>65.63</v>
      </c>
      <c r="C34" s="126">
        <v>65.63</v>
      </c>
      <c r="D34" s="126">
        <v>65.63</v>
      </c>
      <c r="E34" s="126"/>
      <c r="F34" s="126"/>
      <c r="G34" s="126"/>
      <c r="H34" s="126"/>
      <c r="I34" s="126"/>
      <c r="J34" s="24"/>
    </row>
    <row r="35" s="9" customFormat="1" ht="18" customHeight="1" spans="1:10">
      <c r="A35" s="127" t="s">
        <v>160</v>
      </c>
      <c r="B35" s="126">
        <v>50.41</v>
      </c>
      <c r="C35" s="126">
        <v>50.41</v>
      </c>
      <c r="D35" s="126">
        <v>50.41</v>
      </c>
      <c r="E35" s="126"/>
      <c r="F35" s="126"/>
      <c r="G35" s="126"/>
      <c r="H35" s="126"/>
      <c r="I35" s="126"/>
      <c r="J35" s="24"/>
    </row>
    <row r="36" s="9" customFormat="1" ht="18" customHeight="1" spans="1:10">
      <c r="A36" s="127" t="s">
        <v>161</v>
      </c>
      <c r="B36" s="126">
        <v>4.17</v>
      </c>
      <c r="C36" s="126">
        <v>4.17</v>
      </c>
      <c r="D36" s="126">
        <v>4.17</v>
      </c>
      <c r="E36" s="126"/>
      <c r="F36" s="126"/>
      <c r="G36" s="126"/>
      <c r="H36" s="126"/>
      <c r="I36" s="126"/>
      <c r="J36" s="24"/>
    </row>
    <row r="37" s="9" customFormat="1" ht="18" customHeight="1" spans="1:10">
      <c r="A37" s="127" t="s">
        <v>162</v>
      </c>
      <c r="B37" s="126">
        <v>11.11</v>
      </c>
      <c r="C37" s="126">
        <v>11.11</v>
      </c>
      <c r="D37" s="126">
        <v>11.11</v>
      </c>
      <c r="E37" s="126"/>
      <c r="F37" s="126"/>
      <c r="G37" s="126"/>
      <c r="H37" s="126"/>
      <c r="I37" s="126"/>
      <c r="J37" s="24"/>
    </row>
    <row r="38" s="9" customFormat="1" ht="18" customHeight="1" spans="1:10">
      <c r="A38" s="127" t="s">
        <v>163</v>
      </c>
      <c r="B38" s="126"/>
      <c r="C38" s="126"/>
      <c r="D38" s="126"/>
      <c r="E38" s="126"/>
      <c r="F38" s="126"/>
      <c r="G38" s="126"/>
      <c r="H38" s="126"/>
      <c r="I38" s="126"/>
      <c r="J38" s="24"/>
    </row>
    <row r="39" s="9" customFormat="1" ht="18" customHeight="1" spans="1:10">
      <c r="A39" s="127" t="s">
        <v>164</v>
      </c>
      <c r="B39" s="126">
        <v>5.94</v>
      </c>
      <c r="C39" s="126">
        <v>5.94</v>
      </c>
      <c r="D39" s="126">
        <v>5.94</v>
      </c>
      <c r="E39" s="126"/>
      <c r="F39" s="126"/>
      <c r="G39" s="126"/>
      <c r="H39" s="126"/>
      <c r="I39" s="126"/>
      <c r="J39" s="24"/>
    </row>
    <row r="40" s="9" customFormat="1" ht="18" customHeight="1" spans="1:10">
      <c r="A40" s="127" t="s">
        <v>165</v>
      </c>
      <c r="B40" s="126">
        <v>512.61</v>
      </c>
      <c r="C40" s="126">
        <v>315.11</v>
      </c>
      <c r="D40" s="126">
        <v>312.38</v>
      </c>
      <c r="E40" s="126">
        <v>2.73</v>
      </c>
      <c r="F40" s="126"/>
      <c r="G40" s="126"/>
      <c r="H40" s="126"/>
      <c r="I40" s="126">
        <v>197.5</v>
      </c>
      <c r="J40" s="24"/>
    </row>
    <row r="41" s="9" customFormat="1" ht="18" customHeight="1" spans="1:10">
      <c r="A41" s="127" t="s">
        <v>166</v>
      </c>
      <c r="B41" s="126"/>
      <c r="C41" s="126"/>
      <c r="D41" s="126"/>
      <c r="E41" s="126">
        <v>0</v>
      </c>
      <c r="F41" s="126">
        <v>0</v>
      </c>
      <c r="G41" s="126">
        <v>0</v>
      </c>
      <c r="H41" s="126">
        <v>0</v>
      </c>
      <c r="I41" s="126">
        <v>0</v>
      </c>
      <c r="J41" s="24">
        <v>0</v>
      </c>
    </row>
    <row r="42" s="9" customFormat="1" ht="25.5" customHeight="1"/>
    <row r="43" s="9" customFormat="1" ht="25.5" customHeight="1"/>
    <row r="44" s="9" customFormat="1" ht="25.5" customHeight="1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  <row r="88" s="9" customFormat="1" ht="12"/>
    <row r="89" s="9" customFormat="1" ht="12"/>
    <row r="90" s="9" customFormat="1" ht="12"/>
    <row r="91" s="9" customFormat="1" ht="12"/>
    <row r="92" s="9" customFormat="1" ht="12"/>
    <row r="93" s="9" customFormat="1" ht="12"/>
    <row r="94" s="9" customFormat="1" ht="12"/>
    <row r="95" s="9" customFormat="1" ht="12"/>
    <row r="96" s="9" customFormat="1" ht="12"/>
    <row r="97" s="9" customFormat="1" ht="12"/>
    <row r="98" s="9" customFormat="1" ht="12"/>
    <row r="99" s="9" customFormat="1" ht="12"/>
    <row r="100" s="9" customFormat="1" ht="12"/>
    <row r="101" s="9" customFormat="1" ht="12"/>
  </sheetData>
  <sheetProtection formatCells="0" formatColumns="0" formatRows="0"/>
  <mergeCells count="7">
    <mergeCell ref="A2:J2"/>
    <mergeCell ref="C5:G5"/>
    <mergeCell ref="A5:A6"/>
    <mergeCell ref="B5:B6"/>
    <mergeCell ref="H5:H6"/>
    <mergeCell ref="I5:I6"/>
    <mergeCell ref="J5:J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5"/>
  <sheetViews>
    <sheetView showGridLines="0" showZeros="0" topLeftCell="A3" workbookViewId="0">
      <selection activeCell="C35" sqref="C35"/>
    </sheetView>
  </sheetViews>
  <sheetFormatPr defaultColWidth="6.9" defaultRowHeight="12.75" customHeight="1" outlineLevelCol="3"/>
  <cols>
    <col min="1" max="1" width="30.6" style="112" customWidth="1"/>
    <col min="2" max="4" width="16" style="112" customWidth="1"/>
    <col min="5" max="248" width="6.9" style="112" customWidth="1"/>
    <col min="249" max="16384" width="6.9" style="112"/>
  </cols>
  <sheetData>
    <row r="1" ht="21" customHeight="1" spans="1:4">
      <c r="A1" s="4" t="s">
        <v>167</v>
      </c>
      <c r="D1" s="113"/>
    </row>
    <row r="2" ht="24" customHeight="1" spans="1:4">
      <c r="A2" s="114" t="s">
        <v>168</v>
      </c>
      <c r="B2" s="115"/>
      <c r="C2" s="115"/>
      <c r="D2" s="116"/>
    </row>
    <row r="3" s="110" customFormat="1" ht="20.25" customHeight="1" spans="4:4">
      <c r="D3" s="117" t="s">
        <v>4</v>
      </c>
    </row>
    <row r="4" s="110" customFormat="1" ht="16.5" customHeight="1" spans="1:4">
      <c r="A4" s="118" t="s">
        <v>169</v>
      </c>
      <c r="B4" s="118" t="s">
        <v>62</v>
      </c>
      <c r="C4" s="118"/>
      <c r="D4" s="118"/>
    </row>
    <row r="5" s="110" customFormat="1" ht="16.5" customHeight="1" spans="1:4">
      <c r="A5" s="118"/>
      <c r="B5" s="119" t="s">
        <v>170</v>
      </c>
      <c r="C5" s="119" t="s">
        <v>171</v>
      </c>
      <c r="D5" s="120" t="s">
        <v>172</v>
      </c>
    </row>
    <row r="6" s="110" customFormat="1" ht="16.5" customHeight="1" spans="1:4">
      <c r="A6" s="118"/>
      <c r="B6" s="121"/>
      <c r="C6" s="121"/>
      <c r="D6" s="122"/>
    </row>
    <row r="7" s="110" customFormat="1" ht="17" customHeight="1" spans="1:4">
      <c r="A7" s="123" t="s">
        <v>21</v>
      </c>
      <c r="B7" s="123">
        <v>1</v>
      </c>
      <c r="C7" s="123">
        <v>2</v>
      </c>
      <c r="D7" s="123">
        <v>3</v>
      </c>
    </row>
    <row r="8" s="111" customFormat="1" ht="17" customHeight="1" spans="1:4">
      <c r="A8" s="124" t="s">
        <v>6</v>
      </c>
      <c r="B8" s="125">
        <f>B9+B20+B35</f>
        <v>8570.95</v>
      </c>
      <c r="C8" s="125">
        <f>C9+C20+C35</f>
        <v>8305.1</v>
      </c>
      <c r="D8" s="125">
        <f>D9+D20+D35</f>
        <v>265.85</v>
      </c>
    </row>
    <row r="9" s="110" customFormat="1" ht="17" customHeight="1" spans="1:4">
      <c r="A9" s="124" t="s">
        <v>17</v>
      </c>
      <c r="B9" s="126">
        <v>8241.47</v>
      </c>
      <c r="C9" s="126">
        <v>8241.47</v>
      </c>
      <c r="D9" s="125"/>
    </row>
    <row r="10" s="110" customFormat="1" ht="17" customHeight="1" spans="1:4">
      <c r="A10" s="127" t="s">
        <v>137</v>
      </c>
      <c r="B10" s="126">
        <v>4124.96</v>
      </c>
      <c r="C10" s="126">
        <v>4125.96</v>
      </c>
      <c r="D10" s="125"/>
    </row>
    <row r="11" s="110" customFormat="1" ht="17" customHeight="1" spans="1:4">
      <c r="A11" s="127" t="s">
        <v>138</v>
      </c>
      <c r="B11" s="126">
        <v>26.82</v>
      </c>
      <c r="C11" s="126">
        <v>27.82</v>
      </c>
      <c r="D11" s="125"/>
    </row>
    <row r="12" s="110" customFormat="1" ht="17" customHeight="1" spans="1:4">
      <c r="A12" s="127" t="s">
        <v>139</v>
      </c>
      <c r="B12" s="126">
        <v>1499.4</v>
      </c>
      <c r="C12" s="126">
        <v>1500.4</v>
      </c>
      <c r="D12" s="125"/>
    </row>
    <row r="13" s="110" customFormat="1" ht="17" customHeight="1" spans="1:4">
      <c r="A13" s="127" t="s">
        <v>140</v>
      </c>
      <c r="B13" s="126">
        <v>86.51</v>
      </c>
      <c r="C13" s="126">
        <v>87.51</v>
      </c>
      <c r="D13" s="125"/>
    </row>
    <row r="14" s="110" customFormat="1" ht="17" customHeight="1" spans="1:4">
      <c r="A14" s="127" t="s">
        <v>141</v>
      </c>
      <c r="B14" s="126">
        <v>343.65</v>
      </c>
      <c r="C14" s="126">
        <v>344.65</v>
      </c>
      <c r="D14" s="125"/>
    </row>
    <row r="15" s="110" customFormat="1" ht="17" customHeight="1" spans="1:4">
      <c r="A15" s="127" t="s">
        <v>142</v>
      </c>
      <c r="B15" s="126">
        <v>1304.47</v>
      </c>
      <c r="C15" s="126">
        <v>13045.47</v>
      </c>
      <c r="D15" s="125"/>
    </row>
    <row r="16" s="110" customFormat="1" ht="17" customHeight="1" spans="1:4">
      <c r="A16" s="127" t="s">
        <v>121</v>
      </c>
      <c r="B16" s="126">
        <v>671.06</v>
      </c>
      <c r="C16" s="126">
        <v>671.06</v>
      </c>
      <c r="D16" s="125"/>
    </row>
    <row r="17" s="110" customFormat="1" ht="17" customHeight="1" spans="1:4">
      <c r="A17" s="127" t="s">
        <v>143</v>
      </c>
      <c r="B17" s="126"/>
      <c r="C17" s="126"/>
      <c r="D17" s="125"/>
    </row>
    <row r="18" s="110" customFormat="1" ht="17" customHeight="1" spans="1:4">
      <c r="A18" s="127" t="s">
        <v>144</v>
      </c>
      <c r="B18" s="126">
        <v>6.84</v>
      </c>
      <c r="C18" s="126">
        <v>6.84</v>
      </c>
      <c r="D18" s="125"/>
    </row>
    <row r="19" s="110" customFormat="1" ht="17" customHeight="1" spans="1:4">
      <c r="A19" s="127" t="s">
        <v>145</v>
      </c>
      <c r="B19" s="126">
        <v>177.76</v>
      </c>
      <c r="C19" s="126">
        <v>177.76</v>
      </c>
      <c r="D19" s="125"/>
    </row>
    <row r="20" s="110" customFormat="1" ht="17" customHeight="1" spans="1:4">
      <c r="A20" s="124" t="s">
        <v>18</v>
      </c>
      <c r="B20" s="126">
        <v>265.85</v>
      </c>
      <c r="C20" s="125"/>
      <c r="D20" s="126">
        <v>265.85</v>
      </c>
    </row>
    <row r="21" s="110" customFormat="1" ht="17" customHeight="1" spans="1:4">
      <c r="A21" s="127" t="s">
        <v>146</v>
      </c>
      <c r="B21" s="126">
        <v>2.17</v>
      </c>
      <c r="C21" s="125"/>
      <c r="D21" s="126">
        <v>2.17</v>
      </c>
    </row>
    <row r="22" s="110" customFormat="1" ht="17" customHeight="1" spans="1:4">
      <c r="A22" s="127" t="s">
        <v>147</v>
      </c>
      <c r="B22" s="126"/>
      <c r="C22" s="125"/>
      <c r="D22" s="126"/>
    </row>
    <row r="23" s="110" customFormat="1" ht="17" customHeight="1" spans="1:4">
      <c r="A23" s="127" t="s">
        <v>148</v>
      </c>
      <c r="B23" s="126">
        <v>0.66</v>
      </c>
      <c r="C23" s="125"/>
      <c r="D23" s="126">
        <v>0.66</v>
      </c>
    </row>
    <row r="24" s="110" customFormat="1" ht="17" customHeight="1" spans="1:4">
      <c r="A24" s="127" t="s">
        <v>149</v>
      </c>
      <c r="B24" s="126">
        <v>0.91</v>
      </c>
      <c r="C24" s="125"/>
      <c r="D24" s="126">
        <v>0.91</v>
      </c>
    </row>
    <row r="25" s="110" customFormat="1" ht="17" customHeight="1" spans="1:4">
      <c r="A25" s="127" t="s">
        <v>150</v>
      </c>
      <c r="B25" s="126">
        <v>1.04</v>
      </c>
      <c r="C25" s="125"/>
      <c r="D25" s="126">
        <v>1.04</v>
      </c>
    </row>
    <row r="26" s="110" customFormat="1" ht="17" customHeight="1" spans="1:4">
      <c r="A26" s="127" t="s">
        <v>151</v>
      </c>
      <c r="B26" s="126">
        <v>252.55</v>
      </c>
      <c r="C26" s="125"/>
      <c r="D26" s="126">
        <v>252.55</v>
      </c>
    </row>
    <row r="27" s="110" customFormat="1" ht="17" customHeight="1" spans="1:4">
      <c r="A27" s="127" t="s">
        <v>152</v>
      </c>
      <c r="B27" s="126"/>
      <c r="C27" s="125"/>
      <c r="D27" s="126"/>
    </row>
    <row r="28" s="110" customFormat="1" ht="17" customHeight="1" spans="1:4">
      <c r="A28" s="127" t="s">
        <v>153</v>
      </c>
      <c r="B28" s="126">
        <v>2.24</v>
      </c>
      <c r="C28" s="125"/>
      <c r="D28" s="126">
        <v>2.24</v>
      </c>
    </row>
    <row r="29" s="110" customFormat="1" ht="17" customHeight="1" spans="1:4">
      <c r="A29" s="127" t="s">
        <v>154</v>
      </c>
      <c r="B29" s="126"/>
      <c r="C29" s="125"/>
      <c r="D29" s="126"/>
    </row>
    <row r="30" s="110" customFormat="1" ht="17" customHeight="1" spans="1:4">
      <c r="A30" s="127" t="s">
        <v>155</v>
      </c>
      <c r="B30" s="126"/>
      <c r="C30" s="125"/>
      <c r="D30" s="126"/>
    </row>
    <row r="31" s="110" customFormat="1" ht="17" customHeight="1" spans="1:4">
      <c r="A31" s="127" t="s">
        <v>156</v>
      </c>
      <c r="B31" s="126"/>
      <c r="C31" s="125"/>
      <c r="D31" s="126"/>
    </row>
    <row r="32" s="110" customFormat="1" ht="17" customHeight="1" spans="1:4">
      <c r="A32" s="127" t="s">
        <v>157</v>
      </c>
      <c r="B32" s="126"/>
      <c r="C32" s="125"/>
      <c r="D32" s="126"/>
    </row>
    <row r="33" s="110" customFormat="1" ht="17" customHeight="1" spans="1:4">
      <c r="A33" s="127" t="s">
        <v>158</v>
      </c>
      <c r="B33" s="126">
        <v>5.28</v>
      </c>
      <c r="C33" s="125"/>
      <c r="D33" s="126">
        <v>5.28</v>
      </c>
    </row>
    <row r="34" s="110" customFormat="1" ht="17" customHeight="1" spans="1:4">
      <c r="A34" s="127" t="s">
        <v>125</v>
      </c>
      <c r="B34" s="126">
        <v>1</v>
      </c>
      <c r="C34" s="125"/>
      <c r="D34" s="126">
        <v>1</v>
      </c>
    </row>
    <row r="35" s="110" customFormat="1" ht="17" customHeight="1" spans="1:4">
      <c r="A35" s="124" t="s">
        <v>130</v>
      </c>
      <c r="B35" s="126">
        <v>63.63</v>
      </c>
      <c r="C35" s="126">
        <v>63.63</v>
      </c>
      <c r="D35" s="125"/>
    </row>
    <row r="36" s="110" customFormat="1" ht="17" customHeight="1" spans="1:4">
      <c r="A36" s="127" t="s">
        <v>160</v>
      </c>
      <c r="B36" s="126">
        <v>48.41</v>
      </c>
      <c r="C36" s="126">
        <v>49.41</v>
      </c>
      <c r="D36" s="125"/>
    </row>
    <row r="37" s="110" customFormat="1" ht="17" customHeight="1" spans="1:4">
      <c r="A37" s="127" t="s">
        <v>161</v>
      </c>
      <c r="B37" s="126">
        <v>2.17</v>
      </c>
      <c r="C37" s="126">
        <v>3.17</v>
      </c>
      <c r="D37" s="125"/>
    </row>
    <row r="38" s="110" customFormat="1" ht="17" customHeight="1" spans="1:4">
      <c r="A38" s="127" t="s">
        <v>162</v>
      </c>
      <c r="B38" s="126">
        <v>9.11</v>
      </c>
      <c r="C38" s="126">
        <v>10.11</v>
      </c>
      <c r="D38" s="125"/>
    </row>
    <row r="39" s="110" customFormat="1" ht="17" customHeight="1" spans="1:4">
      <c r="A39" s="127" t="s">
        <v>163</v>
      </c>
      <c r="B39" s="126"/>
      <c r="C39" s="126"/>
      <c r="D39" s="125"/>
    </row>
    <row r="40" s="110" customFormat="1" ht="17" customHeight="1" spans="1:4">
      <c r="A40" s="127" t="s">
        <v>164</v>
      </c>
      <c r="B40" s="126">
        <v>3.94</v>
      </c>
      <c r="C40" s="126">
        <v>3.94</v>
      </c>
      <c r="D40" s="125"/>
    </row>
    <row r="41" s="110" customFormat="1" ht="17" customHeight="1" spans="1:4">
      <c r="A41" s="127" t="s">
        <v>165</v>
      </c>
      <c r="B41" s="125"/>
      <c r="C41" s="125"/>
      <c r="D41" s="125"/>
    </row>
    <row r="42" s="110" customFormat="1" ht="17" customHeight="1" spans="1:4">
      <c r="A42" s="127" t="s">
        <v>166</v>
      </c>
      <c r="B42" s="125"/>
      <c r="C42" s="125"/>
      <c r="D42" s="125"/>
    </row>
    <row r="43" s="110" customFormat="1" ht="18.75" customHeight="1" spans="1:4">
      <c r="A43" s="9"/>
      <c r="B43" s="9"/>
      <c r="C43" s="9"/>
      <c r="D43" s="9"/>
    </row>
    <row r="44" s="110" customFormat="1" ht="18.75" customHeight="1" spans="1:4">
      <c r="A44" s="9"/>
      <c r="B44" s="9"/>
      <c r="C44" s="9"/>
      <c r="D44" s="9"/>
    </row>
    <row r="45" s="110" customFormat="1" customHeight="1"/>
    <row r="46" s="110" customFormat="1" customHeight="1"/>
    <row r="47" s="110" customFormat="1" customHeight="1"/>
    <row r="48" s="110" customFormat="1" customHeight="1"/>
    <row r="49" s="110" customFormat="1" customHeight="1"/>
    <row r="50" s="110" customFormat="1" customHeight="1"/>
    <row r="51" s="110" customFormat="1" customHeight="1"/>
    <row r="52" s="110" customFormat="1" customHeight="1"/>
    <row r="53" s="110" customFormat="1" customHeight="1"/>
    <row r="54" s="110" customFormat="1" customHeight="1"/>
    <row r="55" s="110" customFormat="1" customHeight="1"/>
    <row r="56" s="110" customFormat="1" customHeight="1"/>
    <row r="57" s="110" customFormat="1" customHeight="1"/>
    <row r="58" s="110" customFormat="1" customHeight="1"/>
    <row r="59" s="110" customFormat="1" customHeight="1"/>
    <row r="60" s="110" customFormat="1" customHeight="1"/>
    <row r="61" s="110" customFormat="1" customHeight="1"/>
    <row r="62" s="110" customFormat="1" customHeight="1"/>
    <row r="63" s="110" customFormat="1" customHeight="1"/>
    <row r="64" s="110" customFormat="1" customHeight="1"/>
    <row r="65" s="110" customFormat="1" customHeight="1"/>
    <row r="66" s="110" customFormat="1" customHeight="1"/>
    <row r="67" s="110" customFormat="1" customHeight="1"/>
    <row r="68" s="110" customFormat="1" customHeight="1"/>
    <row r="69" s="110" customFormat="1" customHeight="1"/>
    <row r="70" s="110" customFormat="1" customHeight="1"/>
    <row r="71" s="110" customFormat="1" customHeight="1"/>
    <row r="72" s="110" customFormat="1" customHeight="1"/>
    <row r="73" s="110" customFormat="1" customHeight="1"/>
    <row r="74" s="110" customFormat="1" customHeight="1"/>
    <row r="75" s="110" customFormat="1" customHeight="1"/>
    <row r="76" s="110" customFormat="1" customHeight="1"/>
    <row r="77" s="110" customFormat="1" customHeight="1"/>
    <row r="78" s="110" customFormat="1" customHeight="1"/>
    <row r="79" s="110" customFormat="1" customHeight="1"/>
    <row r="80" s="110" customFormat="1" customHeight="1"/>
    <row r="81" s="110" customFormat="1" customHeight="1"/>
    <row r="82" s="110" customFormat="1" customHeight="1"/>
    <row r="83" s="110" customFormat="1" customHeight="1"/>
    <row r="84" s="110" customFormat="1" customHeight="1"/>
    <row r="85" s="110" customFormat="1" customHeight="1"/>
    <row r="86" s="110" customFormat="1" customHeight="1"/>
    <row r="87" s="110" customFormat="1" customHeight="1"/>
    <row r="88" s="110" customFormat="1" customHeight="1"/>
    <row r="89" s="110" customFormat="1" customHeight="1"/>
    <row r="90" s="110" customFormat="1" customHeight="1"/>
    <row r="91" s="110" customFormat="1" customHeight="1"/>
    <row r="92" s="110" customFormat="1" customHeight="1"/>
    <row r="93" s="110" customFormat="1" customHeight="1"/>
    <row r="94" s="110" customFormat="1" customHeight="1"/>
    <row r="95" s="110" customFormat="1" customHeight="1"/>
    <row r="96" s="110" customFormat="1" customHeight="1"/>
    <row r="97" s="110" customFormat="1" customHeight="1"/>
    <row r="98" s="110" customFormat="1" customHeight="1"/>
    <row r="99" s="110" customFormat="1" customHeight="1"/>
    <row r="100" s="110" customFormat="1" customHeight="1"/>
    <row r="101" s="110" customFormat="1" customHeight="1"/>
    <row r="102" s="110" customFormat="1" customHeight="1"/>
    <row r="103" s="110" customFormat="1" customHeight="1"/>
    <row r="104" s="110" customFormat="1" customHeight="1"/>
    <row r="105" s="110" customFormat="1" customHeight="1"/>
  </sheetData>
  <sheetProtection formatCells="0" formatColumns="0" formatRows="0"/>
  <mergeCells count="5">
    <mergeCell ref="B4:D4"/>
    <mergeCell ref="A4:A6"/>
    <mergeCell ref="B5:B6"/>
    <mergeCell ref="C5:C6"/>
    <mergeCell ref="D5:D6"/>
  </mergeCells>
  <printOptions horizontalCentered="1"/>
  <pageMargins left="0.196850393700787" right="0.196850393700787" top="0.196850393700787" bottom="0.393700787401575" header="0.196850393700787" footer="0.19685039370078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7支出经济科目</vt:lpstr>
      <vt:lpstr>8一般公共预算基本支出表</vt:lpstr>
      <vt:lpstr>9政府性基金预算支出表</vt:lpstr>
      <vt:lpstr>10项目支出明细表</vt:lpstr>
      <vt:lpstr>11项目支出表（偿债）</vt:lpstr>
      <vt:lpstr>12财政拨款支出</vt:lpstr>
      <vt:lpstr>13纳入预算管理行政收费</vt:lpstr>
      <vt:lpstr>14专户</vt:lpstr>
      <vt:lpstr>15“三公”经费支出预算表</vt:lpstr>
      <vt:lpstr>16政府采购表</vt:lpstr>
      <vt:lpstr>17政府购买服务预算表</vt:lpstr>
      <vt:lpstr>18省提前告知专项支出表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2021-12-20T06:04:00Z</cp:lastPrinted>
  <dcterms:modified xsi:type="dcterms:W3CDTF">2022-01-17T00:21:15Z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329802</vt:i4>
  </property>
  <property fmtid="{D5CDD505-2E9C-101B-9397-08002B2CF9AE}" pid="3" name="ICV">
    <vt:lpwstr>B77DD45E74AA4C6F896A9CC5A3FD84D7</vt:lpwstr>
  </property>
  <property fmtid="{D5CDD505-2E9C-101B-9397-08002B2CF9AE}" pid="4" name="KSOProductBuildVer">
    <vt:lpwstr>2052-11.1.0.11294</vt:lpwstr>
  </property>
</Properties>
</file>